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0" yWindow="-20" windowWidth="25440" windowHeight="14640" tabRatio="500"/>
  </bookViews>
  <sheets>
    <sheet name="Codeboek" sheetId="1" r:id="rId1"/>
    <sheet name="Hardopdenkprotocollen" sheetId="2" r:id="rId2"/>
    <sheet name="Toetsen" sheetId="3" r:id="rId3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Q11" i="2"/>
  <c r="N11"/>
  <c r="K10"/>
  <c r="D10"/>
  <c r="Q9"/>
  <c r="P9"/>
  <c r="O9"/>
  <c r="N9"/>
  <c r="M9"/>
  <c r="L9"/>
  <c r="K9"/>
  <c r="J9"/>
  <c r="I9"/>
  <c r="H9"/>
  <c r="G9"/>
  <c r="F9"/>
  <c r="E9"/>
  <c r="D9"/>
  <c r="L8"/>
  <c r="K8"/>
  <c r="J8"/>
  <c r="I8"/>
  <c r="H8"/>
  <c r="G8"/>
  <c r="F8"/>
  <c r="E8"/>
  <c r="D8"/>
  <c r="BG28" i="3"/>
  <c r="AJ28"/>
  <c r="AI28"/>
  <c r="AH28"/>
  <c r="AD28"/>
  <c r="G28"/>
  <c r="F28"/>
  <c r="E28"/>
  <c r="BG27"/>
  <c r="AD27"/>
  <c r="BG26"/>
  <c r="AD26"/>
  <c r="BG25"/>
  <c r="AD25"/>
  <c r="BG24"/>
  <c r="AD24"/>
  <c r="BG23"/>
  <c r="AD23"/>
  <c r="BG22"/>
  <c r="BG21"/>
  <c r="AD21"/>
  <c r="BG20"/>
  <c r="AD20"/>
  <c r="BG19"/>
  <c r="BG17"/>
  <c r="AD17"/>
  <c r="BG16"/>
  <c r="AD16"/>
  <c r="BG14"/>
  <c r="AD14"/>
  <c r="BG13"/>
  <c r="AD13"/>
  <c r="BG12"/>
  <c r="AD12"/>
  <c r="BG11"/>
  <c r="AD11"/>
  <c r="BG10"/>
  <c r="BG9"/>
  <c r="AD9"/>
  <c r="BG8"/>
  <c r="AD8"/>
  <c r="BG7"/>
  <c r="BG6"/>
  <c r="AD6"/>
  <c r="BG5"/>
  <c r="BG4"/>
  <c r="AD4"/>
  <c r="BG3"/>
  <c r="AD3"/>
  <c r="BG2"/>
  <c r="AD2"/>
</calcChain>
</file>

<file path=xl/sharedStrings.xml><?xml version="1.0" encoding="utf-8"?>
<sst xmlns="http://schemas.openxmlformats.org/spreadsheetml/2006/main" count="276" uniqueCount="212">
  <si>
    <t>vv1</t>
    <phoneticPr fontId="6" type="noConversion"/>
  </si>
  <si>
    <t>vv2</t>
    <phoneticPr fontId="6" type="noConversion"/>
  </si>
  <si>
    <t>vvmeta</t>
    <phoneticPr fontId="6" type="noConversion"/>
  </si>
  <si>
    <t>vcotot</t>
    <phoneticPr fontId="6" type="noConversion"/>
  </si>
  <si>
    <t>voortoets totaal aantal commentaar</t>
    <phoneticPr fontId="6" type="noConversion"/>
  </si>
  <si>
    <t xml:space="preserve">(zonder vragen!) </t>
    <phoneticPr fontId="6" type="noConversion"/>
  </si>
  <si>
    <t>vcoinh</t>
    <phoneticPr fontId="6" type="noConversion"/>
  </si>
  <si>
    <t>vcometa</t>
    <phoneticPr fontId="6" type="noConversion"/>
  </si>
  <si>
    <t>voortoets comments op tekst (inhoud)</t>
    <phoneticPr fontId="6" type="noConversion"/>
  </si>
  <si>
    <t>voortoets comments op leesgedrag (meta)</t>
    <phoneticPr fontId="6" type="noConversion"/>
  </si>
  <si>
    <t xml:space="preserve">nvtot </t>
    <phoneticPr fontId="6" type="noConversion"/>
  </si>
  <si>
    <t>natoets totaal aantal vragen</t>
    <phoneticPr fontId="6" type="noConversion"/>
  </si>
  <si>
    <t>nvinh</t>
    <phoneticPr fontId="6" type="noConversion"/>
  </si>
  <si>
    <t>natoets aantal inhoudsvragen</t>
    <phoneticPr fontId="6" type="noConversion"/>
  </si>
  <si>
    <t xml:space="preserve">etc. </t>
    <phoneticPr fontId="6" type="noConversion"/>
  </si>
  <si>
    <t>voortoets aantal goed mult. choice</t>
    <phoneticPr fontId="6" type="noConversion"/>
  </si>
  <si>
    <t>leerling</t>
    <phoneticPr fontId="6" type="noConversion"/>
  </si>
  <si>
    <t>leerling</t>
    <phoneticPr fontId="6" type="noConversion"/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</si>
  <si>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</si>
  <si>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</si>
  <si>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</si>
  <si>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</si>
  <si>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</si>
  <si>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</si>
  <si>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</si>
  <si>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</si>
  <si>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</si>
  <si>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</si>
  <si>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</si>
  <si>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</si>
  <si>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</si>
  <si>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</si>
  <si>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</si>
  <si>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</si>
  <si>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</si>
  <si>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</si>
  <si>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</si>
  <si>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</si>
  <si>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</si>
  <si>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</si>
  <si>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</si>
  <si>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</si>
  <si>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</si>
  <si>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</si>
  <si>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 xml:space="preserve">leerling </t>
    <phoneticPr fontId="6" type="noConversion"/>
  </si>
  <si>
    <t>nv2</t>
    <phoneticPr fontId="6" type="noConversion"/>
  </si>
  <si>
    <t>nv3</t>
    <phoneticPr fontId="6" type="noConversion"/>
  </si>
  <si>
    <t>nv4</t>
    <phoneticPr fontId="6" type="noConversion"/>
  </si>
  <si>
    <t>nv5</t>
    <phoneticPr fontId="6" type="noConversion"/>
  </si>
  <si>
    <t>nv6</t>
    <phoneticPr fontId="6" type="noConversion"/>
  </si>
  <si>
    <t>nv7</t>
    <phoneticPr fontId="6" type="noConversion"/>
  </si>
  <si>
    <t>nv8</t>
    <phoneticPr fontId="6" type="noConversion"/>
  </si>
  <si>
    <t>nv9</t>
    <phoneticPr fontId="6" type="noConversion"/>
  </si>
  <si>
    <t>nv10</t>
    <phoneticPr fontId="6" type="noConversion"/>
  </si>
  <si>
    <t>nv11</t>
    <phoneticPr fontId="6" type="noConversion"/>
  </si>
  <si>
    <t>nv12</t>
    <phoneticPr fontId="6" type="noConversion"/>
  </si>
  <si>
    <t>nv13</t>
    <phoneticPr fontId="6" type="noConversion"/>
  </si>
  <si>
    <t>ST. DEV</t>
    <phoneticPr fontId="6" type="noConversion"/>
  </si>
  <si>
    <t>GEM</t>
    <phoneticPr fontId="6" type="noConversion"/>
  </si>
  <si>
    <t xml:space="preserve">ST. DEV. </t>
    <phoneticPr fontId="6" type="noConversion"/>
  </si>
  <si>
    <t>TOTAAL</t>
  </si>
  <si>
    <t>voor</t>
    <phoneticPr fontId="6" type="noConversion"/>
  </si>
  <si>
    <t>na</t>
    <phoneticPr fontId="6" type="noConversion"/>
  </si>
  <si>
    <t>aantal vragen</t>
    <phoneticPr fontId="6" type="noConversion"/>
  </si>
  <si>
    <t>GEM. (n=6)</t>
    <phoneticPr fontId="6" type="noConversion"/>
  </si>
  <si>
    <t>B</t>
    <phoneticPr fontId="6" type="noConversion"/>
  </si>
  <si>
    <t>B</t>
    <phoneticPr fontId="6" type="noConversion"/>
  </si>
  <si>
    <t>B</t>
    <phoneticPr fontId="6" type="noConversion"/>
  </si>
  <si>
    <t>B</t>
    <phoneticPr fontId="6" type="noConversion"/>
  </si>
  <si>
    <t>B</t>
    <phoneticPr fontId="6" type="noConversion"/>
  </si>
  <si>
    <t>B</t>
    <phoneticPr fontId="6" type="noConversion"/>
  </si>
  <si>
    <t>B</t>
    <phoneticPr fontId="6" type="noConversion"/>
  </si>
  <si>
    <t>NTOTAALSCORe</t>
    <phoneticPr fontId="6" type="noConversion"/>
  </si>
  <si>
    <t>A</t>
    <phoneticPr fontId="6" type="noConversion"/>
  </si>
  <si>
    <t>nv15 (open)</t>
    <phoneticPr fontId="6" type="noConversion"/>
  </si>
  <si>
    <t>NATOTAAL</t>
    <phoneticPr fontId="6" type="noConversion"/>
  </si>
  <si>
    <t>A</t>
    <phoneticPr fontId="6" type="noConversion"/>
  </si>
  <si>
    <t>A</t>
    <phoneticPr fontId="6" type="noConversion"/>
  </si>
  <si>
    <t>A</t>
    <phoneticPr fontId="6" type="noConversion"/>
  </si>
  <si>
    <t>A</t>
    <phoneticPr fontId="6" type="noConversion"/>
  </si>
  <si>
    <t>B</t>
    <phoneticPr fontId="6" type="noConversion"/>
  </si>
  <si>
    <t>B</t>
    <phoneticPr fontId="6" type="noConversion"/>
  </si>
  <si>
    <t>B</t>
    <phoneticPr fontId="6" type="noConversion"/>
  </si>
  <si>
    <t>B</t>
    <phoneticPr fontId="6" type="noConversion"/>
  </si>
  <si>
    <t>B</t>
    <phoneticPr fontId="6" type="noConversion"/>
  </si>
  <si>
    <t>GEM.</t>
    <phoneticPr fontId="6" type="noConversion"/>
  </si>
  <si>
    <t>vcometa</t>
    <phoneticPr fontId="6" type="noConversion"/>
  </si>
  <si>
    <t>26.</t>
    <phoneticPr fontId="6" type="noConversion"/>
  </si>
  <si>
    <t>Klas:</t>
    <phoneticPr fontId="6" type="noConversion"/>
  </si>
  <si>
    <t>5v3</t>
    <phoneticPr fontId="6" type="noConversion"/>
  </si>
  <si>
    <t xml:space="preserve">Totaal </t>
    <phoneticPr fontId="6" type="noConversion"/>
  </si>
  <si>
    <t>26 lln</t>
    <phoneticPr fontId="6" type="noConversion"/>
  </si>
  <si>
    <t>Namen:</t>
    <phoneticPr fontId="6" type="noConversion"/>
  </si>
  <si>
    <t>vtot</t>
    <phoneticPr fontId="6" type="noConversion"/>
  </si>
  <si>
    <t>voortoets aantal open vragen goed</t>
    <phoneticPr fontId="6" type="noConversion"/>
  </si>
  <si>
    <t xml:space="preserve">voortoets totaal aantal goed </t>
    <phoneticPr fontId="6" type="noConversion"/>
  </si>
  <si>
    <t>vmc</t>
    <phoneticPr fontId="6" type="noConversion"/>
  </si>
  <si>
    <t>vop</t>
    <phoneticPr fontId="6" type="noConversion"/>
  </si>
  <si>
    <t>vmc</t>
    <phoneticPr fontId="6" type="noConversion"/>
  </si>
  <si>
    <t>vop</t>
    <phoneticPr fontId="6" type="noConversion"/>
  </si>
  <si>
    <t>vscoremc</t>
    <phoneticPr fontId="6" type="noConversion"/>
  </si>
  <si>
    <t>voortoets score multiple choice</t>
    <phoneticPr fontId="6" type="noConversion"/>
  </si>
  <si>
    <t>0-100</t>
    <phoneticPr fontId="6" type="noConversion"/>
  </si>
  <si>
    <t>vtotscore</t>
    <phoneticPr fontId="6" type="noConversion"/>
  </si>
  <si>
    <t>voortoets totaalscore mc + open</t>
    <phoneticPr fontId="6" type="noConversion"/>
  </si>
  <si>
    <t>A</t>
    <phoneticPr fontId="6" type="noConversion"/>
  </si>
  <si>
    <t>vtot</t>
    <phoneticPr fontId="6" type="noConversion"/>
  </si>
  <si>
    <t>VTOTAALSCORE</t>
    <phoneticPr fontId="6" type="noConversion"/>
  </si>
  <si>
    <t>VVERSIE</t>
    <phoneticPr fontId="6" type="noConversion"/>
  </si>
  <si>
    <t>nscoremc</t>
    <phoneticPr fontId="6" type="noConversion"/>
  </si>
  <si>
    <t>nmc</t>
    <phoneticPr fontId="6" type="noConversion"/>
  </si>
  <si>
    <t>nop</t>
    <phoneticPr fontId="6" type="noConversion"/>
  </si>
  <si>
    <t>ntot</t>
    <phoneticPr fontId="6" type="noConversion"/>
  </si>
  <si>
    <t>0=fout</t>
    <phoneticPr fontId="6" type="noConversion"/>
  </si>
  <si>
    <t>1= goed</t>
    <phoneticPr fontId="6" type="noConversion"/>
  </si>
  <si>
    <t>vv15 (open)</t>
    <phoneticPr fontId="6" type="noConversion"/>
  </si>
  <si>
    <t>VTOTAL</t>
    <phoneticPr fontId="6" type="noConversion"/>
  </si>
  <si>
    <t>A</t>
    <phoneticPr fontId="6" type="noConversion"/>
  </si>
  <si>
    <t>NAVERSIE</t>
    <phoneticPr fontId="6" type="noConversion"/>
  </si>
  <si>
    <t>SD</t>
    <phoneticPr fontId="6" type="noConversion"/>
  </si>
  <si>
    <t>voortoets aantal punten voor de samenvatting</t>
    <phoneticPr fontId="6" type="noConversion"/>
  </si>
  <si>
    <t>schaal 1-10</t>
    <phoneticPr fontId="6" type="noConversion"/>
  </si>
  <si>
    <t>A</t>
    <phoneticPr fontId="6" type="noConversion"/>
  </si>
  <si>
    <t>vvtot</t>
    <phoneticPr fontId="6" type="noConversion"/>
  </si>
  <si>
    <t>vvinh</t>
    <phoneticPr fontId="6" type="noConversion"/>
  </si>
  <si>
    <t>vsv</t>
    <phoneticPr fontId="6" type="noConversion"/>
  </si>
  <si>
    <t>1=goed</t>
    <phoneticPr fontId="6" type="noConversion"/>
  </si>
  <si>
    <t>vv1-vv21</t>
    <phoneticPr fontId="6" type="noConversion"/>
  </si>
  <si>
    <t>voortoets vraag 1 t/m 21</t>
    <phoneticPr fontId="6" type="noConversion"/>
  </si>
  <si>
    <t>nv1-nv21</t>
    <phoneticPr fontId="6" type="noConversion"/>
  </si>
  <si>
    <t>natoets vraag 1 t/m 21</t>
    <phoneticPr fontId="6" type="noConversion"/>
  </si>
  <si>
    <t>Toetsen</t>
    <phoneticPr fontId="6" type="noConversion"/>
  </si>
  <si>
    <t>code</t>
    <phoneticPr fontId="6" type="noConversion"/>
  </si>
  <si>
    <t>code</t>
    <phoneticPr fontId="6" type="noConversion"/>
  </si>
  <si>
    <t>9=missing data</t>
    <phoneticPr fontId="6" type="noConversion"/>
  </si>
  <si>
    <t>9= missing data</t>
    <phoneticPr fontId="6" type="noConversion"/>
  </si>
  <si>
    <t>waarde</t>
    <phoneticPr fontId="6" type="noConversion"/>
  </si>
  <si>
    <t>1= 1, 2=2 etc.</t>
    <phoneticPr fontId="6" type="noConversion"/>
  </si>
  <si>
    <t>ncotot</t>
    <phoneticPr fontId="6" type="noConversion"/>
  </si>
  <si>
    <t>ncoinh</t>
    <phoneticPr fontId="6" type="noConversion"/>
  </si>
  <si>
    <t>ncometa</t>
    <phoneticPr fontId="6" type="noConversion"/>
  </si>
  <si>
    <t>nsv</t>
    <phoneticPr fontId="6" type="noConversion"/>
  </si>
  <si>
    <t>TOTAAL</t>
    <phoneticPr fontId="6" type="noConversion"/>
  </si>
  <si>
    <t>VCOTOT</t>
    <phoneticPr fontId="6" type="noConversion"/>
  </si>
  <si>
    <t>NCOTOT</t>
    <phoneticPr fontId="6" type="noConversion"/>
  </si>
  <si>
    <t>VSV</t>
    <phoneticPr fontId="6" type="noConversion"/>
  </si>
  <si>
    <t>NSV</t>
    <phoneticPr fontId="6" type="noConversion"/>
  </si>
  <si>
    <t>voortoets aantal metavragen</t>
    <phoneticPr fontId="6" type="noConversion"/>
  </si>
  <si>
    <t>omschrijving</t>
    <phoneticPr fontId="6" type="noConversion"/>
  </si>
  <si>
    <t xml:space="preserve">1= 1 goed, 2 = 2 goed etc. </t>
    <phoneticPr fontId="6" type="noConversion"/>
  </si>
  <si>
    <t>etc.</t>
    <phoneticPr fontId="6" type="noConversion"/>
  </si>
  <si>
    <t>voortoets totaal aantal vragen</t>
    <phoneticPr fontId="6" type="noConversion"/>
  </si>
  <si>
    <t>Hardopdenkprotocollen</t>
    <phoneticPr fontId="6" type="noConversion"/>
  </si>
  <si>
    <t>voortoets aantal inhoudsvragen</t>
    <phoneticPr fontId="6" type="noConversion"/>
  </si>
  <si>
    <t>nv21</t>
    <phoneticPr fontId="6" type="noConversion"/>
  </si>
  <si>
    <t>nv14</t>
    <phoneticPr fontId="6" type="noConversion"/>
  </si>
  <si>
    <t>nv16</t>
    <phoneticPr fontId="6" type="noConversion"/>
  </si>
  <si>
    <t>nv17</t>
    <phoneticPr fontId="6" type="noConversion"/>
  </si>
  <si>
    <t>nv18</t>
    <phoneticPr fontId="6" type="noConversion"/>
  </si>
  <si>
    <t>nv19</t>
    <phoneticPr fontId="6" type="noConversion"/>
  </si>
  <si>
    <t>nv20</t>
    <phoneticPr fontId="6" type="noConversion"/>
  </si>
  <si>
    <t>1.</t>
    <phoneticPr fontId="6" type="noConversion"/>
  </si>
  <si>
    <t>2.</t>
    <phoneticPr fontId="6" type="noConversion"/>
  </si>
  <si>
    <t>3.</t>
    <phoneticPr fontId="6" type="noConversion"/>
  </si>
  <si>
    <t>4.</t>
    <phoneticPr fontId="6" type="noConversion"/>
  </si>
  <si>
    <t>5.</t>
    <phoneticPr fontId="6" type="noConversion"/>
  </si>
  <si>
    <t>6.</t>
    <phoneticPr fontId="6" type="noConversion"/>
  </si>
  <si>
    <t>7.</t>
    <phoneticPr fontId="6" type="noConversion"/>
  </si>
  <si>
    <t>8.</t>
    <phoneticPr fontId="6" type="noConversion"/>
  </si>
  <si>
    <t>9.</t>
    <phoneticPr fontId="6" type="noConversion"/>
  </si>
  <si>
    <t>10.</t>
    <phoneticPr fontId="6" type="noConversion"/>
  </si>
  <si>
    <t>11.</t>
    <phoneticPr fontId="6" type="noConversion"/>
  </si>
  <si>
    <t>12.</t>
    <phoneticPr fontId="6" type="noConversion"/>
  </si>
  <si>
    <t>13.</t>
    <phoneticPr fontId="6" type="noConversion"/>
  </si>
  <si>
    <t>14.</t>
    <phoneticPr fontId="6" type="noConversion"/>
  </si>
  <si>
    <t>15.</t>
    <phoneticPr fontId="6" type="noConversion"/>
  </si>
  <si>
    <t>16.</t>
    <phoneticPr fontId="6" type="noConversion"/>
  </si>
  <si>
    <t>17.</t>
    <phoneticPr fontId="6" type="noConversion"/>
  </si>
  <si>
    <t>18.</t>
    <phoneticPr fontId="6" type="noConversion"/>
  </si>
  <si>
    <t>19.</t>
    <phoneticPr fontId="6" type="noConversion"/>
  </si>
  <si>
    <t>20.</t>
    <phoneticPr fontId="6" type="noConversion"/>
  </si>
  <si>
    <t>21.</t>
    <phoneticPr fontId="6" type="noConversion"/>
  </si>
  <si>
    <t>22.</t>
    <phoneticPr fontId="6" type="noConversion"/>
  </si>
  <si>
    <t>23.</t>
    <phoneticPr fontId="6" type="noConversion"/>
  </si>
  <si>
    <t>24.</t>
    <phoneticPr fontId="6" type="noConversion"/>
  </si>
  <si>
    <t>25.</t>
    <phoneticPr fontId="6" type="noConversion"/>
  </si>
  <si>
    <t>vv3</t>
    <phoneticPr fontId="6" type="noConversion"/>
  </si>
  <si>
    <t>vv4</t>
    <phoneticPr fontId="6" type="noConversion"/>
  </si>
  <si>
    <t>vv5</t>
    <phoneticPr fontId="6" type="noConversion"/>
  </si>
  <si>
    <t>vv6</t>
    <phoneticPr fontId="6" type="noConversion"/>
  </si>
  <si>
    <t>vv7</t>
    <phoneticPr fontId="6" type="noConversion"/>
  </si>
  <si>
    <t>vv8</t>
    <phoneticPr fontId="6" type="noConversion"/>
  </si>
  <si>
    <t>vv9</t>
    <phoneticPr fontId="6" type="noConversion"/>
  </si>
  <si>
    <t>vv10</t>
    <phoneticPr fontId="6" type="noConversion"/>
  </si>
  <si>
    <t>vcotot</t>
    <phoneticPr fontId="6" type="noConversion"/>
  </si>
  <si>
    <t>vcoinh</t>
    <phoneticPr fontId="6" type="noConversion"/>
  </si>
  <si>
    <t>vsv</t>
    <phoneticPr fontId="6" type="noConversion"/>
  </si>
  <si>
    <t>nvtot</t>
    <phoneticPr fontId="6" type="noConversion"/>
  </si>
  <si>
    <t>nvinh</t>
    <phoneticPr fontId="6" type="noConversion"/>
  </si>
  <si>
    <t>nvmeta</t>
    <phoneticPr fontId="6" type="noConversion"/>
  </si>
  <si>
    <t>vvmeta</t>
    <phoneticPr fontId="6" type="noConversion"/>
  </si>
  <si>
    <t>vv11</t>
    <phoneticPr fontId="6" type="noConversion"/>
  </si>
  <si>
    <t>vv12</t>
    <phoneticPr fontId="6" type="noConversion"/>
  </si>
  <si>
    <t>vv13</t>
    <phoneticPr fontId="6" type="noConversion"/>
  </si>
  <si>
    <t>vv14</t>
    <phoneticPr fontId="6" type="noConversion"/>
  </si>
  <si>
    <t>vv16</t>
    <phoneticPr fontId="6" type="noConversion"/>
  </si>
  <si>
    <t>vv17</t>
    <phoneticPr fontId="6" type="noConversion"/>
  </si>
  <si>
    <t>vv18</t>
    <phoneticPr fontId="6" type="noConversion"/>
  </si>
  <si>
    <t>vv19</t>
    <phoneticPr fontId="6" type="noConversion"/>
  </si>
  <si>
    <t>vv20</t>
    <phoneticPr fontId="6" type="noConversion"/>
  </si>
  <si>
    <t>vv21</t>
    <phoneticPr fontId="6" type="noConversion"/>
  </si>
  <si>
    <t>nv1</t>
    <phoneticPr fontId="6" type="noConversion"/>
  </si>
</sst>
</file>

<file path=xl/styles.xml><?xml version="1.0" encoding="utf-8"?>
<styleSheet xmlns="http://schemas.openxmlformats.org/spreadsheetml/2006/main">
  <fonts count="7">
    <font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i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/>
    <xf numFmtId="0" fontId="5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3:E59"/>
  <sheetViews>
    <sheetView tabSelected="1" view="pageLayout" zoomScale="150" workbookViewId="0">
      <selection activeCell="B33" sqref="B33"/>
    </sheetView>
  </sheetViews>
  <sheetFormatPr baseColWidth="10" defaultRowHeight="13"/>
  <cols>
    <col min="2" max="2" width="26.5703125" customWidth="1"/>
    <col min="4" max="4" width="8.28515625" customWidth="1"/>
    <col min="5" max="5" width="10.7109375" customWidth="1"/>
  </cols>
  <sheetData>
    <row r="3" spans="1:2">
      <c r="A3" t="s">
        <v>88</v>
      </c>
      <c r="B3" t="s">
        <v>89</v>
      </c>
    </row>
    <row r="4" spans="1:2">
      <c r="A4" t="s">
        <v>90</v>
      </c>
      <c r="B4" t="s">
        <v>91</v>
      </c>
    </row>
    <row r="6" spans="1:2">
      <c r="A6" t="s">
        <v>92</v>
      </c>
    </row>
    <row r="7" spans="1:2">
      <c r="A7" t="s">
        <v>161</v>
      </c>
    </row>
    <row r="8" spans="1:2">
      <c r="A8" t="s">
        <v>162</v>
      </c>
    </row>
    <row r="9" spans="1:2">
      <c r="A9" t="s">
        <v>163</v>
      </c>
    </row>
    <row r="10" spans="1:2">
      <c r="A10" t="s">
        <v>164</v>
      </c>
    </row>
    <row r="11" spans="1:2">
      <c r="A11" t="s">
        <v>165</v>
      </c>
    </row>
    <row r="12" spans="1:2">
      <c r="A12" t="s">
        <v>166</v>
      </c>
    </row>
    <row r="13" spans="1:2">
      <c r="A13" t="s">
        <v>167</v>
      </c>
    </row>
    <row r="14" spans="1:2">
      <c r="A14" t="s">
        <v>168</v>
      </c>
    </row>
    <row r="15" spans="1:2">
      <c r="A15" t="s">
        <v>169</v>
      </c>
    </row>
    <row r="16" spans="1:2">
      <c r="A16" t="s">
        <v>170</v>
      </c>
    </row>
    <row r="17" spans="1:1">
      <c r="A17" t="s">
        <v>171</v>
      </c>
    </row>
    <row r="18" spans="1:1">
      <c r="A18" t="s">
        <v>172</v>
      </c>
    </row>
    <row r="19" spans="1:1">
      <c r="A19" t="s">
        <v>173</v>
      </c>
    </row>
    <row r="20" spans="1:1">
      <c r="A20" t="s">
        <v>174</v>
      </c>
    </row>
    <row r="21" spans="1:1">
      <c r="A21" t="s">
        <v>175</v>
      </c>
    </row>
    <row r="22" spans="1:1">
      <c r="A22" t="s">
        <v>176</v>
      </c>
    </row>
    <row r="23" spans="1:1">
      <c r="A23" t="s">
        <v>177</v>
      </c>
    </row>
    <row r="24" spans="1:1">
      <c r="A24" t="s">
        <v>178</v>
      </c>
    </row>
    <row r="25" spans="1:1">
      <c r="A25" t="s">
        <v>179</v>
      </c>
    </row>
    <row r="26" spans="1:1">
      <c r="A26" t="s">
        <v>180</v>
      </c>
    </row>
    <row r="27" spans="1:1">
      <c r="A27" t="s">
        <v>181</v>
      </c>
    </row>
    <row r="28" spans="1:1">
      <c r="A28" t="s">
        <v>182</v>
      </c>
    </row>
    <row r="29" spans="1:1">
      <c r="A29" t="s">
        <v>183</v>
      </c>
    </row>
    <row r="30" spans="1:1">
      <c r="A30" t="s">
        <v>184</v>
      </c>
    </row>
    <row r="31" spans="1:1">
      <c r="A31" t="s">
        <v>185</v>
      </c>
    </row>
    <row r="32" spans="1:1">
      <c r="A32" t="s">
        <v>87</v>
      </c>
    </row>
    <row r="34" spans="1:4">
      <c r="A34" s="1" t="s">
        <v>152</v>
      </c>
    </row>
    <row r="36" spans="1:4">
      <c r="A36" s="2" t="s">
        <v>132</v>
      </c>
      <c r="B36" s="2" t="s">
        <v>148</v>
      </c>
      <c r="C36" s="2" t="s">
        <v>136</v>
      </c>
    </row>
    <row r="37" spans="1:4">
      <c r="A37" t="s">
        <v>123</v>
      </c>
      <c r="B37" t="s">
        <v>151</v>
      </c>
      <c r="C37" t="s">
        <v>137</v>
      </c>
    </row>
    <row r="38" spans="1:4">
      <c r="A38" t="s">
        <v>124</v>
      </c>
      <c r="B38" t="s">
        <v>153</v>
      </c>
    </row>
    <row r="39" spans="1:4">
      <c r="A39" t="s">
        <v>2</v>
      </c>
      <c r="B39" t="s">
        <v>147</v>
      </c>
    </row>
    <row r="40" spans="1:4">
      <c r="A40" t="s">
        <v>3</v>
      </c>
      <c r="B40" t="s">
        <v>4</v>
      </c>
    </row>
    <row r="41" spans="1:4">
      <c r="B41" t="s">
        <v>5</v>
      </c>
    </row>
    <row r="42" spans="1:4">
      <c r="A42" t="s">
        <v>6</v>
      </c>
      <c r="B42" t="s">
        <v>8</v>
      </c>
    </row>
    <row r="43" spans="1:4">
      <c r="A43" t="s">
        <v>7</v>
      </c>
      <c r="B43" t="s">
        <v>9</v>
      </c>
    </row>
    <row r="44" spans="1:4">
      <c r="A44" t="s">
        <v>125</v>
      </c>
      <c r="B44" t="s">
        <v>120</v>
      </c>
      <c r="D44" t="s">
        <v>121</v>
      </c>
    </row>
    <row r="46" spans="1:4">
      <c r="A46" t="s">
        <v>10</v>
      </c>
      <c r="B46" t="s">
        <v>11</v>
      </c>
    </row>
    <row r="47" spans="1:4">
      <c r="A47" t="s">
        <v>12</v>
      </c>
      <c r="B47" t="s">
        <v>13</v>
      </c>
    </row>
    <row r="48" spans="1:4">
      <c r="A48" t="s">
        <v>14</v>
      </c>
    </row>
    <row r="50" spans="1:5">
      <c r="A50" s="1" t="s">
        <v>131</v>
      </c>
    </row>
    <row r="51" spans="1:5">
      <c r="A51" s="2" t="s">
        <v>133</v>
      </c>
      <c r="B51" s="2" t="s">
        <v>148</v>
      </c>
      <c r="C51" s="2" t="s">
        <v>136</v>
      </c>
    </row>
    <row r="52" spans="1:5">
      <c r="A52" t="s">
        <v>127</v>
      </c>
      <c r="B52" t="s">
        <v>128</v>
      </c>
      <c r="C52" t="s">
        <v>113</v>
      </c>
      <c r="D52" t="s">
        <v>114</v>
      </c>
      <c r="E52" t="s">
        <v>134</v>
      </c>
    </row>
    <row r="53" spans="1:5">
      <c r="A53" t="s">
        <v>100</v>
      </c>
      <c r="B53" t="s">
        <v>101</v>
      </c>
      <c r="C53" t="s">
        <v>102</v>
      </c>
    </row>
    <row r="54" spans="1:5">
      <c r="A54" t="s">
        <v>98</v>
      </c>
      <c r="B54" t="s">
        <v>15</v>
      </c>
      <c r="C54" t="s">
        <v>149</v>
      </c>
    </row>
    <row r="55" spans="1:5">
      <c r="A55" t="s">
        <v>99</v>
      </c>
      <c r="B55" t="s">
        <v>94</v>
      </c>
    </row>
    <row r="56" spans="1:5">
      <c r="A56" t="s">
        <v>93</v>
      </c>
      <c r="B56" t="s">
        <v>95</v>
      </c>
    </row>
    <row r="57" spans="1:5">
      <c r="A57" t="s">
        <v>103</v>
      </c>
      <c r="B57" t="s">
        <v>104</v>
      </c>
      <c r="C57" t="s">
        <v>102</v>
      </c>
    </row>
    <row r="58" spans="1:5">
      <c r="A58" t="s">
        <v>129</v>
      </c>
      <c r="B58" t="s">
        <v>130</v>
      </c>
      <c r="C58" t="s">
        <v>113</v>
      </c>
      <c r="D58" t="s">
        <v>126</v>
      </c>
      <c r="E58" t="s">
        <v>135</v>
      </c>
    </row>
    <row r="59" spans="1:5">
      <c r="A59" t="s">
        <v>150</v>
      </c>
    </row>
  </sheetData>
  <phoneticPr fontId="6" type="noConversion"/>
  <pageMargins left="0.75" right="0.75" top="1" bottom="1" header="0.5" footer="0.5"/>
  <pageSetup paperSize="0" orientation="portrait" horizontalDpi="4294967292" verticalDpi="4294967292"/>
  <headerFooter>
    <oddHeader>&amp;CCodeboek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Q17"/>
  <sheetViews>
    <sheetView view="pageLayout" zoomScale="150" workbookViewId="0">
      <selection activeCell="B1" sqref="B1"/>
    </sheetView>
  </sheetViews>
  <sheetFormatPr baseColWidth="10" defaultRowHeight="13"/>
  <cols>
    <col min="1" max="1" width="14.28515625" customWidth="1"/>
  </cols>
  <sheetData>
    <row r="1" spans="1:17">
      <c r="A1" t="s">
        <v>44</v>
      </c>
      <c r="D1" t="s">
        <v>123</v>
      </c>
      <c r="E1" t="s">
        <v>124</v>
      </c>
      <c r="F1" t="s">
        <v>200</v>
      </c>
      <c r="G1" t="s">
        <v>194</v>
      </c>
      <c r="H1" t="s">
        <v>195</v>
      </c>
      <c r="I1" t="s">
        <v>86</v>
      </c>
      <c r="J1" t="s">
        <v>196</v>
      </c>
      <c r="K1" t="s">
        <v>197</v>
      </c>
      <c r="L1" t="s">
        <v>198</v>
      </c>
      <c r="M1" t="s">
        <v>199</v>
      </c>
      <c r="N1" t="s">
        <v>138</v>
      </c>
      <c r="O1" t="s">
        <v>139</v>
      </c>
      <c r="P1" t="s">
        <v>140</v>
      </c>
      <c r="Q1" t="s">
        <v>141</v>
      </c>
    </row>
    <row r="2" spans="1:17">
      <c r="A2" t="s">
        <v>167</v>
      </c>
      <c r="D2">
        <v>0</v>
      </c>
      <c r="E2">
        <v>0</v>
      </c>
      <c r="F2">
        <v>0</v>
      </c>
      <c r="G2">
        <v>9</v>
      </c>
      <c r="H2">
        <v>6</v>
      </c>
      <c r="I2">
        <v>3</v>
      </c>
      <c r="J2">
        <v>6</v>
      </c>
      <c r="K2">
        <v>5</v>
      </c>
      <c r="L2">
        <v>4</v>
      </c>
      <c r="M2">
        <v>1</v>
      </c>
      <c r="N2">
        <v>11</v>
      </c>
      <c r="O2">
        <v>9</v>
      </c>
      <c r="P2">
        <v>2</v>
      </c>
      <c r="Q2">
        <v>7</v>
      </c>
    </row>
    <row r="3" spans="1:17">
      <c r="A3" t="s">
        <v>180</v>
      </c>
      <c r="D3">
        <v>5</v>
      </c>
      <c r="E3">
        <v>5</v>
      </c>
      <c r="F3">
        <v>0</v>
      </c>
      <c r="G3">
        <v>7</v>
      </c>
      <c r="H3">
        <v>3</v>
      </c>
      <c r="I3">
        <v>4</v>
      </c>
      <c r="J3">
        <v>9</v>
      </c>
      <c r="K3">
        <v>9</v>
      </c>
      <c r="L3">
        <v>8</v>
      </c>
      <c r="M3">
        <v>1</v>
      </c>
      <c r="N3">
        <v>15</v>
      </c>
      <c r="O3">
        <v>12</v>
      </c>
      <c r="P3">
        <v>3</v>
      </c>
      <c r="Q3">
        <v>7</v>
      </c>
    </row>
    <row r="4" spans="1:17">
      <c r="A4" t="s">
        <v>182</v>
      </c>
      <c r="D4">
        <v>0</v>
      </c>
      <c r="E4">
        <v>0</v>
      </c>
      <c r="F4">
        <v>0</v>
      </c>
      <c r="G4">
        <v>3</v>
      </c>
      <c r="H4">
        <v>3</v>
      </c>
      <c r="I4">
        <v>0</v>
      </c>
      <c r="J4">
        <v>5</v>
      </c>
      <c r="K4">
        <v>2</v>
      </c>
      <c r="L4">
        <v>2</v>
      </c>
      <c r="M4">
        <v>0</v>
      </c>
      <c r="N4">
        <v>11</v>
      </c>
      <c r="O4">
        <v>8</v>
      </c>
      <c r="P4">
        <v>3</v>
      </c>
      <c r="Q4">
        <v>8</v>
      </c>
    </row>
    <row r="5" spans="1:17">
      <c r="A5" t="s">
        <v>183</v>
      </c>
      <c r="D5">
        <v>2</v>
      </c>
      <c r="E5">
        <v>1</v>
      </c>
      <c r="F5">
        <v>1</v>
      </c>
      <c r="G5">
        <v>8</v>
      </c>
      <c r="H5">
        <v>6</v>
      </c>
      <c r="I5">
        <v>2</v>
      </c>
      <c r="J5">
        <v>6</v>
      </c>
      <c r="K5">
        <v>4</v>
      </c>
      <c r="L5">
        <v>3</v>
      </c>
      <c r="M5">
        <v>1</v>
      </c>
      <c r="N5">
        <v>10</v>
      </c>
      <c r="O5">
        <v>10</v>
      </c>
      <c r="P5">
        <v>0</v>
      </c>
      <c r="Q5">
        <v>8</v>
      </c>
    </row>
    <row r="6" spans="1:17">
      <c r="A6" t="s">
        <v>184</v>
      </c>
      <c r="D6">
        <v>4</v>
      </c>
      <c r="E6">
        <v>3</v>
      </c>
      <c r="F6">
        <v>1</v>
      </c>
      <c r="G6">
        <v>13</v>
      </c>
      <c r="H6">
        <v>8</v>
      </c>
      <c r="I6">
        <v>5</v>
      </c>
      <c r="J6">
        <v>5</v>
      </c>
      <c r="K6">
        <v>6</v>
      </c>
      <c r="L6">
        <v>5</v>
      </c>
      <c r="M6">
        <v>1</v>
      </c>
      <c r="N6">
        <v>17</v>
      </c>
      <c r="O6">
        <v>6</v>
      </c>
      <c r="P6">
        <v>11</v>
      </c>
      <c r="Q6">
        <v>7</v>
      </c>
    </row>
    <row r="7" spans="1:17">
      <c r="A7" t="s">
        <v>185</v>
      </c>
      <c r="D7">
        <v>0</v>
      </c>
      <c r="E7">
        <v>0</v>
      </c>
      <c r="F7">
        <v>0</v>
      </c>
      <c r="G7">
        <v>7</v>
      </c>
      <c r="H7">
        <v>3</v>
      </c>
      <c r="I7">
        <v>4</v>
      </c>
      <c r="J7">
        <v>6</v>
      </c>
      <c r="K7">
        <v>1</v>
      </c>
      <c r="L7">
        <v>1</v>
      </c>
      <c r="M7">
        <v>0</v>
      </c>
      <c r="N7">
        <v>8</v>
      </c>
      <c r="O7">
        <v>6</v>
      </c>
      <c r="P7">
        <v>2</v>
      </c>
      <c r="Q7">
        <v>7</v>
      </c>
    </row>
    <row r="8" spans="1:17">
      <c r="A8" t="s">
        <v>119</v>
      </c>
      <c r="D8">
        <f t="shared" ref="D8:L8" si="0">STDEV(D2:D7)</f>
        <v>2.228601953392904</v>
      </c>
      <c r="E8">
        <f t="shared" si="0"/>
        <v>2.0736441353327719</v>
      </c>
      <c r="F8">
        <f t="shared" si="0"/>
        <v>0.51639777949432231</v>
      </c>
      <c r="G8">
        <f t="shared" si="0"/>
        <v>3.250640962435972</v>
      </c>
      <c r="H8">
        <f t="shared" si="0"/>
        <v>2.1369760566432814</v>
      </c>
      <c r="I8">
        <f t="shared" si="0"/>
        <v>1.7888543819998317</v>
      </c>
      <c r="J8">
        <f t="shared" si="0"/>
        <v>1.4719601443879753</v>
      </c>
      <c r="K8">
        <f t="shared" si="0"/>
        <v>2.8809720581775866</v>
      </c>
      <c r="L8">
        <f t="shared" si="0"/>
        <v>2.4832774042918899</v>
      </c>
    </row>
    <row r="9" spans="1:17">
      <c r="A9" s="3" t="s">
        <v>58</v>
      </c>
      <c r="D9">
        <f t="shared" ref="D9:Q9" si="1">AVERAGE(D2:D7)</f>
        <v>1.8333333333333333</v>
      </c>
      <c r="E9">
        <f t="shared" si="1"/>
        <v>1.5</v>
      </c>
      <c r="F9">
        <f t="shared" si="1"/>
        <v>0.33333333333333331</v>
      </c>
      <c r="G9">
        <f t="shared" si="1"/>
        <v>7.833333333333333</v>
      </c>
      <c r="H9">
        <f t="shared" si="1"/>
        <v>4.833333333333333</v>
      </c>
      <c r="I9">
        <f t="shared" si="1"/>
        <v>3</v>
      </c>
      <c r="J9">
        <f t="shared" si="1"/>
        <v>6.166666666666667</v>
      </c>
      <c r="K9">
        <f t="shared" si="1"/>
        <v>4.5</v>
      </c>
      <c r="L9">
        <f t="shared" si="1"/>
        <v>3.8333333333333335</v>
      </c>
      <c r="M9">
        <f t="shared" si="1"/>
        <v>0.66666666666666663</v>
      </c>
      <c r="N9">
        <f t="shared" si="1"/>
        <v>12</v>
      </c>
      <c r="O9">
        <f t="shared" si="1"/>
        <v>8.5</v>
      </c>
      <c r="P9">
        <f t="shared" si="1"/>
        <v>3.5</v>
      </c>
      <c r="Q9">
        <f t="shared" si="1"/>
        <v>7.333333333333333</v>
      </c>
    </row>
    <row r="10" spans="1:17">
      <c r="A10" s="3" t="s">
        <v>59</v>
      </c>
      <c r="D10">
        <f>STDEV(D2:D7)</f>
        <v>2.228601953392904</v>
      </c>
      <c r="K10">
        <f>STDEV(K2:K7)</f>
        <v>2.8809720581775866</v>
      </c>
    </row>
    <row r="11" spans="1:17">
      <c r="A11" s="3" t="s">
        <v>142</v>
      </c>
      <c r="D11">
        <v>11</v>
      </c>
      <c r="G11">
        <v>47</v>
      </c>
      <c r="J11">
        <v>40</v>
      </c>
      <c r="K11">
        <v>27</v>
      </c>
      <c r="N11">
        <f>SUM(N2:N7)</f>
        <v>72</v>
      </c>
      <c r="Q11">
        <f>SUM(Q2:Q7)</f>
        <v>44</v>
      </c>
    </row>
    <row r="13" spans="1:17">
      <c r="A13" s="3" t="s">
        <v>63</v>
      </c>
      <c r="B13" s="3" t="s">
        <v>61</v>
      </c>
      <c r="C13" s="3" t="s">
        <v>62</v>
      </c>
      <c r="D13" s="3" t="s">
        <v>143</v>
      </c>
      <c r="E13" s="3" t="s">
        <v>144</v>
      </c>
      <c r="F13" s="3" t="s">
        <v>145</v>
      </c>
      <c r="G13" s="3" t="s">
        <v>146</v>
      </c>
    </row>
    <row r="14" spans="1:17">
      <c r="A14" s="5" t="s">
        <v>60</v>
      </c>
      <c r="B14">
        <v>11</v>
      </c>
      <c r="C14">
        <v>27</v>
      </c>
      <c r="D14">
        <v>47</v>
      </c>
      <c r="E14">
        <v>72</v>
      </c>
      <c r="F14">
        <v>40</v>
      </c>
      <c r="G14">
        <v>44</v>
      </c>
    </row>
    <row r="15" spans="1:17">
      <c r="A15" s="3" t="s">
        <v>64</v>
      </c>
      <c r="B15">
        <v>1.83</v>
      </c>
      <c r="C15">
        <v>4.5</v>
      </c>
      <c r="D15">
        <v>7.83</v>
      </c>
      <c r="E15">
        <v>12</v>
      </c>
      <c r="F15">
        <v>6.17</v>
      </c>
      <c r="G15">
        <v>7.33</v>
      </c>
    </row>
    <row r="16" spans="1:17">
      <c r="A16" s="3" t="s">
        <v>57</v>
      </c>
      <c r="B16">
        <v>2.23</v>
      </c>
      <c r="C16">
        <v>2.88</v>
      </c>
    </row>
    <row r="17" spans="1:1">
      <c r="A17" s="3"/>
    </row>
  </sheetData>
  <phoneticPr fontId="6" type="noConversion"/>
  <pageMargins left="0.75" right="0.75" top="1" bottom="1" header="0.5" footer="0.5"/>
  <pageSetup paperSize="0" orientation="portrait" horizontalDpi="4294967292" verticalDpi="4294967292"/>
  <headerFooter>
    <oddHeader>&amp;CHardopdenkprotocollen_x000D_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BG29"/>
  <sheetViews>
    <sheetView view="pageLayout" zoomScale="150" workbookViewId="0">
      <selection activeCell="A27" sqref="A27"/>
    </sheetView>
  </sheetViews>
  <sheetFormatPr baseColWidth="10" defaultRowHeight="13"/>
  <cols>
    <col min="2" max="2" width="20.28515625" customWidth="1"/>
    <col min="3" max="3" width="7" customWidth="1"/>
    <col min="4" max="8" width="13.85546875" customWidth="1"/>
  </cols>
  <sheetData>
    <row r="1" spans="1:59">
      <c r="A1" t="s">
        <v>16</v>
      </c>
      <c r="C1" t="s">
        <v>108</v>
      </c>
      <c r="D1" t="s">
        <v>100</v>
      </c>
      <c r="E1" t="s">
        <v>96</v>
      </c>
      <c r="F1" t="s">
        <v>97</v>
      </c>
      <c r="G1" t="s">
        <v>106</v>
      </c>
      <c r="H1" t="s">
        <v>107</v>
      </c>
      <c r="I1" t="s">
        <v>0</v>
      </c>
      <c r="J1" t="s">
        <v>1</v>
      </c>
      <c r="K1" t="s">
        <v>186</v>
      </c>
      <c r="L1" t="s">
        <v>187</v>
      </c>
      <c r="M1" t="s">
        <v>188</v>
      </c>
      <c r="N1" t="s">
        <v>189</v>
      </c>
      <c r="O1" t="s">
        <v>190</v>
      </c>
      <c r="P1" t="s">
        <v>191</v>
      </c>
      <c r="Q1" t="s">
        <v>192</v>
      </c>
      <c r="R1" t="s">
        <v>193</v>
      </c>
      <c r="S1" t="s">
        <v>201</v>
      </c>
      <c r="T1" t="s">
        <v>202</v>
      </c>
      <c r="U1" t="s">
        <v>203</v>
      </c>
      <c r="V1" t="s">
        <v>204</v>
      </c>
      <c r="W1" t="s">
        <v>115</v>
      </c>
      <c r="X1" t="s">
        <v>205</v>
      </c>
      <c r="Y1" t="s">
        <v>206</v>
      </c>
      <c r="Z1" t="s">
        <v>207</v>
      </c>
      <c r="AA1" t="s">
        <v>208</v>
      </c>
      <c r="AB1" t="s">
        <v>209</v>
      </c>
      <c r="AC1" t="s">
        <v>210</v>
      </c>
      <c r="AD1" s="3" t="s">
        <v>116</v>
      </c>
      <c r="AE1" s="3" t="s">
        <v>17</v>
      </c>
      <c r="AF1" s="4" t="s">
        <v>118</v>
      </c>
      <c r="AG1" t="s">
        <v>109</v>
      </c>
      <c r="AH1" t="s">
        <v>110</v>
      </c>
      <c r="AI1" t="s">
        <v>111</v>
      </c>
      <c r="AJ1" t="s">
        <v>112</v>
      </c>
      <c r="AK1" s="4" t="s">
        <v>72</v>
      </c>
      <c r="AL1" t="s">
        <v>211</v>
      </c>
      <c r="AM1" t="s">
        <v>45</v>
      </c>
      <c r="AN1" t="s">
        <v>46</v>
      </c>
      <c r="AO1" t="s">
        <v>47</v>
      </c>
      <c r="AP1" t="s">
        <v>48</v>
      </c>
      <c r="AQ1" t="s">
        <v>49</v>
      </c>
      <c r="AR1" t="s">
        <v>50</v>
      </c>
      <c r="AS1" t="s">
        <v>51</v>
      </c>
      <c r="AT1" t="s">
        <v>52</v>
      </c>
      <c r="AU1" t="s">
        <v>53</v>
      </c>
      <c r="AV1" t="s">
        <v>54</v>
      </c>
      <c r="AW1" t="s">
        <v>55</v>
      </c>
      <c r="AX1" t="s">
        <v>56</v>
      </c>
      <c r="AY1" t="s">
        <v>155</v>
      </c>
      <c r="AZ1" t="s">
        <v>74</v>
      </c>
      <c r="BA1" t="s">
        <v>156</v>
      </c>
      <c r="BB1" t="s">
        <v>157</v>
      </c>
      <c r="BC1" t="s">
        <v>158</v>
      </c>
      <c r="BD1" t="s">
        <v>159</v>
      </c>
      <c r="BE1" t="s">
        <v>160</v>
      </c>
      <c r="BF1" t="s">
        <v>154</v>
      </c>
      <c r="BG1" t="s">
        <v>75</v>
      </c>
    </row>
    <row r="2" spans="1:59">
      <c r="A2" t="s">
        <v>161</v>
      </c>
      <c r="C2" t="s">
        <v>69</v>
      </c>
      <c r="D2">
        <v>43</v>
      </c>
      <c r="E2">
        <v>6</v>
      </c>
      <c r="F2">
        <v>1</v>
      </c>
      <c r="G2">
        <v>7</v>
      </c>
      <c r="H2">
        <v>38</v>
      </c>
      <c r="I2">
        <v>1</v>
      </c>
      <c r="J2">
        <v>1</v>
      </c>
      <c r="K2">
        <v>0</v>
      </c>
      <c r="L2">
        <v>0</v>
      </c>
      <c r="M2">
        <v>0</v>
      </c>
      <c r="N2">
        <v>1</v>
      </c>
      <c r="O2">
        <v>1</v>
      </c>
      <c r="P2">
        <v>0</v>
      </c>
      <c r="Q2">
        <v>0</v>
      </c>
      <c r="R2">
        <v>0</v>
      </c>
      <c r="S2">
        <v>1</v>
      </c>
      <c r="T2">
        <v>0</v>
      </c>
      <c r="U2">
        <v>1</v>
      </c>
      <c r="V2">
        <v>0</v>
      </c>
      <c r="W2">
        <v>0</v>
      </c>
      <c r="X2">
        <v>0</v>
      </c>
      <c r="Y2">
        <v>0</v>
      </c>
      <c r="Z2">
        <v>1</v>
      </c>
      <c r="AA2">
        <v>0</v>
      </c>
      <c r="AB2">
        <v>0</v>
      </c>
      <c r="AC2">
        <v>0</v>
      </c>
      <c r="AD2">
        <f>SUM(I2:AC2)</f>
        <v>7</v>
      </c>
      <c r="AE2" t="s">
        <v>18</v>
      </c>
      <c r="AF2" t="s">
        <v>105</v>
      </c>
      <c r="AG2">
        <v>64</v>
      </c>
      <c r="AH2">
        <v>9</v>
      </c>
      <c r="AI2">
        <v>5</v>
      </c>
      <c r="AJ2">
        <v>14</v>
      </c>
      <c r="AK2">
        <v>67</v>
      </c>
      <c r="AL2">
        <v>1</v>
      </c>
      <c r="AM2">
        <v>0</v>
      </c>
      <c r="AN2">
        <v>0</v>
      </c>
      <c r="AO2">
        <v>1</v>
      </c>
      <c r="AP2">
        <v>0</v>
      </c>
      <c r="AQ2">
        <v>1</v>
      </c>
      <c r="AR2">
        <v>1</v>
      </c>
      <c r="AS2">
        <v>1</v>
      </c>
      <c r="AT2">
        <v>0</v>
      </c>
      <c r="AU2">
        <v>1</v>
      </c>
      <c r="AV2">
        <v>1</v>
      </c>
      <c r="AW2">
        <v>0</v>
      </c>
      <c r="AX2">
        <v>1</v>
      </c>
      <c r="AY2">
        <v>1</v>
      </c>
      <c r="AZ2">
        <v>1</v>
      </c>
      <c r="BA2">
        <v>1</v>
      </c>
      <c r="BB2">
        <v>0</v>
      </c>
      <c r="BC2">
        <v>0</v>
      </c>
      <c r="BD2">
        <v>1</v>
      </c>
      <c r="BE2">
        <v>1</v>
      </c>
      <c r="BF2">
        <v>1</v>
      </c>
      <c r="BG2">
        <f t="shared" ref="BG2:BG14" si="0">SUM(AL2:BF2)</f>
        <v>14</v>
      </c>
    </row>
    <row r="3" spans="1:59">
      <c r="A3" t="s">
        <v>162</v>
      </c>
      <c r="C3" t="s">
        <v>71</v>
      </c>
      <c r="D3">
        <v>29</v>
      </c>
      <c r="E3">
        <v>4</v>
      </c>
      <c r="F3">
        <v>3</v>
      </c>
      <c r="G3">
        <v>7</v>
      </c>
      <c r="H3">
        <v>38</v>
      </c>
      <c r="I3">
        <v>1</v>
      </c>
      <c r="J3">
        <v>0</v>
      </c>
      <c r="K3">
        <v>0</v>
      </c>
      <c r="L3">
        <v>0</v>
      </c>
      <c r="M3">
        <v>1</v>
      </c>
      <c r="N3">
        <v>1</v>
      </c>
      <c r="O3">
        <v>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1</v>
      </c>
      <c r="X3">
        <v>1</v>
      </c>
      <c r="Y3">
        <v>0</v>
      </c>
      <c r="Z3">
        <v>0</v>
      </c>
      <c r="AA3">
        <v>1</v>
      </c>
      <c r="AB3">
        <v>0</v>
      </c>
      <c r="AC3">
        <v>0</v>
      </c>
      <c r="AD3">
        <f>SUM(I3:AC3)</f>
        <v>7</v>
      </c>
      <c r="AE3" t="s">
        <v>19</v>
      </c>
      <c r="AF3" t="s">
        <v>105</v>
      </c>
      <c r="AG3">
        <v>64</v>
      </c>
      <c r="AH3">
        <v>9</v>
      </c>
      <c r="AI3">
        <v>4</v>
      </c>
      <c r="AJ3">
        <v>13</v>
      </c>
      <c r="AK3">
        <v>62</v>
      </c>
      <c r="AL3">
        <v>1</v>
      </c>
      <c r="AM3">
        <v>1</v>
      </c>
      <c r="AN3">
        <v>0</v>
      </c>
      <c r="AO3">
        <v>1</v>
      </c>
      <c r="AP3">
        <v>0</v>
      </c>
      <c r="AQ3">
        <v>1</v>
      </c>
      <c r="AR3">
        <v>1</v>
      </c>
      <c r="AS3">
        <v>1</v>
      </c>
      <c r="AT3">
        <v>1</v>
      </c>
      <c r="AU3">
        <v>0</v>
      </c>
      <c r="AV3">
        <v>1</v>
      </c>
      <c r="AW3">
        <v>0</v>
      </c>
      <c r="AX3">
        <v>0</v>
      </c>
      <c r="AY3">
        <v>1</v>
      </c>
      <c r="AZ3">
        <v>1</v>
      </c>
      <c r="BA3">
        <v>0</v>
      </c>
      <c r="BB3">
        <v>0</v>
      </c>
      <c r="BC3">
        <v>0</v>
      </c>
      <c r="BD3">
        <v>1</v>
      </c>
      <c r="BE3">
        <v>1</v>
      </c>
      <c r="BF3">
        <v>1</v>
      </c>
      <c r="BG3">
        <f t="shared" si="0"/>
        <v>13</v>
      </c>
    </row>
    <row r="4" spans="1:59">
      <c r="A4" t="s">
        <v>163</v>
      </c>
      <c r="C4" t="s">
        <v>65</v>
      </c>
      <c r="D4">
        <v>43</v>
      </c>
      <c r="E4">
        <v>6</v>
      </c>
      <c r="F4">
        <v>1</v>
      </c>
      <c r="G4">
        <v>7</v>
      </c>
      <c r="H4">
        <v>38</v>
      </c>
      <c r="I4">
        <v>1</v>
      </c>
      <c r="J4">
        <v>0</v>
      </c>
      <c r="K4">
        <v>1</v>
      </c>
      <c r="L4">
        <v>0</v>
      </c>
      <c r="M4">
        <v>1</v>
      </c>
      <c r="N4">
        <v>1</v>
      </c>
      <c r="O4">
        <v>1</v>
      </c>
      <c r="P4">
        <v>0</v>
      </c>
      <c r="Q4">
        <v>0</v>
      </c>
      <c r="R4">
        <v>0</v>
      </c>
      <c r="S4">
        <v>1</v>
      </c>
      <c r="T4">
        <v>0</v>
      </c>
      <c r="U4">
        <v>0</v>
      </c>
      <c r="V4">
        <v>0</v>
      </c>
      <c r="W4">
        <v>0</v>
      </c>
      <c r="X4">
        <v>0</v>
      </c>
      <c r="Y4">
        <v>1</v>
      </c>
      <c r="Z4">
        <v>0</v>
      </c>
      <c r="AA4">
        <v>0</v>
      </c>
      <c r="AB4">
        <v>0</v>
      </c>
      <c r="AC4">
        <v>0</v>
      </c>
      <c r="AD4">
        <f>SUM(I4:AC4)</f>
        <v>7</v>
      </c>
      <c r="AE4" t="s">
        <v>20</v>
      </c>
      <c r="AF4" t="s">
        <v>105</v>
      </c>
      <c r="AG4">
        <v>71</v>
      </c>
      <c r="AH4">
        <v>10</v>
      </c>
      <c r="AI4">
        <v>4</v>
      </c>
      <c r="AJ4">
        <v>14</v>
      </c>
      <c r="AK4">
        <v>67</v>
      </c>
      <c r="AL4">
        <v>1</v>
      </c>
      <c r="AM4">
        <v>1</v>
      </c>
      <c r="AN4">
        <v>1</v>
      </c>
      <c r="AO4">
        <v>0</v>
      </c>
      <c r="AP4">
        <v>0</v>
      </c>
      <c r="AQ4">
        <v>1</v>
      </c>
      <c r="AR4">
        <v>1</v>
      </c>
      <c r="AS4">
        <v>0</v>
      </c>
      <c r="AT4">
        <v>1</v>
      </c>
      <c r="AU4">
        <v>1</v>
      </c>
      <c r="AV4">
        <v>1</v>
      </c>
      <c r="AW4">
        <v>1</v>
      </c>
      <c r="AX4">
        <v>0</v>
      </c>
      <c r="AY4">
        <v>1</v>
      </c>
      <c r="AZ4">
        <v>1</v>
      </c>
      <c r="BA4">
        <v>1</v>
      </c>
      <c r="BB4">
        <v>1</v>
      </c>
      <c r="BC4">
        <v>0</v>
      </c>
      <c r="BD4">
        <v>0</v>
      </c>
      <c r="BE4">
        <v>0</v>
      </c>
      <c r="BF4">
        <v>1</v>
      </c>
      <c r="BG4">
        <f t="shared" si="0"/>
        <v>14</v>
      </c>
    </row>
    <row r="5" spans="1:59">
      <c r="A5" t="s">
        <v>164</v>
      </c>
      <c r="AE5" t="s">
        <v>21</v>
      </c>
      <c r="AF5" t="s">
        <v>105</v>
      </c>
      <c r="AG5">
        <v>57</v>
      </c>
      <c r="AH5">
        <v>8</v>
      </c>
      <c r="AI5">
        <v>5</v>
      </c>
      <c r="AJ5">
        <v>13</v>
      </c>
      <c r="AK5">
        <v>62</v>
      </c>
      <c r="AL5">
        <v>1</v>
      </c>
      <c r="AM5">
        <v>1</v>
      </c>
      <c r="AN5">
        <v>1</v>
      </c>
      <c r="AO5">
        <v>0</v>
      </c>
      <c r="AP5">
        <v>0</v>
      </c>
      <c r="AQ5">
        <v>1</v>
      </c>
      <c r="AR5">
        <v>1</v>
      </c>
      <c r="AS5">
        <v>0</v>
      </c>
      <c r="AT5">
        <v>1</v>
      </c>
      <c r="AU5">
        <v>1</v>
      </c>
      <c r="AV5">
        <v>0</v>
      </c>
      <c r="AW5">
        <v>0</v>
      </c>
      <c r="AX5">
        <v>0</v>
      </c>
      <c r="AY5">
        <v>1</v>
      </c>
      <c r="AZ5">
        <v>0</v>
      </c>
      <c r="BA5">
        <v>0</v>
      </c>
      <c r="BB5">
        <v>1</v>
      </c>
      <c r="BC5">
        <v>1</v>
      </c>
      <c r="BD5">
        <v>1</v>
      </c>
      <c r="BE5">
        <v>1</v>
      </c>
      <c r="BF5">
        <v>1</v>
      </c>
      <c r="BG5">
        <f t="shared" si="0"/>
        <v>13</v>
      </c>
    </row>
    <row r="6" spans="1:59">
      <c r="A6" t="s">
        <v>165</v>
      </c>
      <c r="C6" t="s">
        <v>67</v>
      </c>
      <c r="D6">
        <v>36</v>
      </c>
      <c r="E6">
        <v>5</v>
      </c>
      <c r="F6">
        <v>3</v>
      </c>
      <c r="G6">
        <v>8</v>
      </c>
      <c r="H6">
        <v>38</v>
      </c>
      <c r="I6">
        <v>1</v>
      </c>
      <c r="J6">
        <v>0</v>
      </c>
      <c r="K6">
        <v>1</v>
      </c>
      <c r="L6">
        <v>1</v>
      </c>
      <c r="M6">
        <v>1</v>
      </c>
      <c r="N6">
        <v>1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1</v>
      </c>
      <c r="Y6">
        <v>0</v>
      </c>
      <c r="Z6">
        <v>1</v>
      </c>
      <c r="AA6">
        <v>0</v>
      </c>
      <c r="AB6">
        <v>0</v>
      </c>
      <c r="AC6">
        <v>1</v>
      </c>
      <c r="AD6">
        <f>SUM(I6:AC6)</f>
        <v>8</v>
      </c>
      <c r="AE6" t="s">
        <v>22</v>
      </c>
      <c r="AF6" t="s">
        <v>105</v>
      </c>
      <c r="AG6">
        <v>57</v>
      </c>
      <c r="AH6">
        <v>8</v>
      </c>
      <c r="AI6">
        <v>1</v>
      </c>
      <c r="AJ6">
        <v>9</v>
      </c>
      <c r="AK6">
        <v>48</v>
      </c>
      <c r="AL6">
        <v>1</v>
      </c>
      <c r="AM6">
        <v>1</v>
      </c>
      <c r="AN6">
        <v>0</v>
      </c>
      <c r="AO6">
        <v>1</v>
      </c>
      <c r="AP6">
        <v>0</v>
      </c>
      <c r="AQ6">
        <v>1</v>
      </c>
      <c r="AR6">
        <v>1</v>
      </c>
      <c r="AS6">
        <v>0</v>
      </c>
      <c r="AT6">
        <v>0</v>
      </c>
      <c r="AU6">
        <v>0</v>
      </c>
      <c r="AV6">
        <v>1</v>
      </c>
      <c r="AW6">
        <v>1</v>
      </c>
      <c r="AX6">
        <v>0</v>
      </c>
      <c r="AY6">
        <v>1</v>
      </c>
      <c r="AZ6">
        <v>0</v>
      </c>
      <c r="BA6">
        <v>0</v>
      </c>
      <c r="BB6">
        <v>0</v>
      </c>
      <c r="BC6">
        <v>0</v>
      </c>
      <c r="BD6">
        <v>1</v>
      </c>
      <c r="BE6">
        <v>0</v>
      </c>
      <c r="BF6">
        <v>0</v>
      </c>
      <c r="BG6">
        <f t="shared" si="0"/>
        <v>9</v>
      </c>
    </row>
    <row r="7" spans="1:59">
      <c r="A7" t="s">
        <v>166</v>
      </c>
      <c r="AE7" t="s">
        <v>23</v>
      </c>
      <c r="AF7" t="s">
        <v>77</v>
      </c>
      <c r="AG7">
        <v>36</v>
      </c>
      <c r="AH7">
        <v>5</v>
      </c>
      <c r="AI7">
        <v>3</v>
      </c>
      <c r="AJ7">
        <v>8</v>
      </c>
      <c r="AK7">
        <v>38</v>
      </c>
      <c r="AL7">
        <v>1</v>
      </c>
      <c r="AM7">
        <v>0</v>
      </c>
      <c r="AN7">
        <v>1</v>
      </c>
      <c r="AO7">
        <v>1</v>
      </c>
      <c r="AP7">
        <v>0</v>
      </c>
      <c r="AQ7">
        <v>1</v>
      </c>
      <c r="AR7">
        <v>1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1</v>
      </c>
      <c r="BE7">
        <v>1</v>
      </c>
      <c r="BF7">
        <v>1</v>
      </c>
      <c r="BG7">
        <f t="shared" si="0"/>
        <v>8</v>
      </c>
    </row>
    <row r="8" spans="1:59">
      <c r="A8" t="s">
        <v>167</v>
      </c>
      <c r="C8" t="s">
        <v>71</v>
      </c>
      <c r="D8">
        <v>43</v>
      </c>
      <c r="E8">
        <v>6</v>
      </c>
      <c r="F8">
        <v>4</v>
      </c>
      <c r="G8">
        <v>10</v>
      </c>
      <c r="H8">
        <v>48</v>
      </c>
      <c r="I8">
        <v>1</v>
      </c>
      <c r="J8">
        <v>0</v>
      </c>
      <c r="K8">
        <v>0</v>
      </c>
      <c r="L8">
        <v>0</v>
      </c>
      <c r="M8">
        <v>1</v>
      </c>
      <c r="N8">
        <v>1</v>
      </c>
      <c r="O8">
        <v>1</v>
      </c>
      <c r="P8">
        <v>0</v>
      </c>
      <c r="Q8">
        <v>1</v>
      </c>
      <c r="R8">
        <v>0</v>
      </c>
      <c r="S8">
        <v>0</v>
      </c>
      <c r="T8">
        <v>1</v>
      </c>
      <c r="U8">
        <v>0</v>
      </c>
      <c r="V8">
        <v>0</v>
      </c>
      <c r="W8">
        <v>0</v>
      </c>
      <c r="X8">
        <v>1</v>
      </c>
      <c r="Y8">
        <v>0</v>
      </c>
      <c r="Z8">
        <v>1</v>
      </c>
      <c r="AA8">
        <v>1</v>
      </c>
      <c r="AB8">
        <v>1</v>
      </c>
      <c r="AC8">
        <v>0</v>
      </c>
      <c r="AD8">
        <f>SUM(I8:AC8)</f>
        <v>10</v>
      </c>
      <c r="AE8" t="s">
        <v>24</v>
      </c>
      <c r="AF8" t="s">
        <v>105</v>
      </c>
      <c r="AG8">
        <v>86</v>
      </c>
      <c r="AH8">
        <v>12</v>
      </c>
      <c r="AI8">
        <v>6</v>
      </c>
      <c r="AJ8">
        <v>18</v>
      </c>
      <c r="AK8">
        <v>86</v>
      </c>
      <c r="AL8">
        <v>1</v>
      </c>
      <c r="AM8">
        <v>1</v>
      </c>
      <c r="AN8">
        <v>1</v>
      </c>
      <c r="AO8">
        <v>1</v>
      </c>
      <c r="AP8">
        <v>0</v>
      </c>
      <c r="AQ8">
        <v>1</v>
      </c>
      <c r="AR8">
        <v>1</v>
      </c>
      <c r="AS8">
        <v>0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0</v>
      </c>
      <c r="BC8">
        <v>1</v>
      </c>
      <c r="BD8">
        <v>1</v>
      </c>
      <c r="BE8">
        <v>1</v>
      </c>
      <c r="BF8">
        <v>1</v>
      </c>
      <c r="BG8">
        <f t="shared" si="0"/>
        <v>18</v>
      </c>
    </row>
    <row r="9" spans="1:59">
      <c r="A9" t="s">
        <v>168</v>
      </c>
      <c r="C9" t="s">
        <v>66</v>
      </c>
      <c r="D9">
        <v>50</v>
      </c>
      <c r="E9">
        <v>7</v>
      </c>
      <c r="F9">
        <v>2</v>
      </c>
      <c r="G9">
        <v>9</v>
      </c>
      <c r="H9">
        <v>43</v>
      </c>
      <c r="I9">
        <v>1</v>
      </c>
      <c r="J9">
        <v>1</v>
      </c>
      <c r="K9">
        <v>1</v>
      </c>
      <c r="L9">
        <v>0</v>
      </c>
      <c r="M9">
        <v>1</v>
      </c>
      <c r="N9">
        <v>1</v>
      </c>
      <c r="O9">
        <v>1</v>
      </c>
      <c r="P9">
        <v>0</v>
      </c>
      <c r="Q9">
        <v>1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1</v>
      </c>
      <c r="AB9">
        <v>1</v>
      </c>
      <c r="AC9">
        <v>0</v>
      </c>
      <c r="AD9">
        <f>SUM(I9:AC9)</f>
        <v>9</v>
      </c>
      <c r="AE9" t="s">
        <v>25</v>
      </c>
      <c r="AF9" t="s">
        <v>105</v>
      </c>
      <c r="AG9">
        <v>50</v>
      </c>
      <c r="AH9">
        <v>7</v>
      </c>
      <c r="AI9">
        <v>2</v>
      </c>
      <c r="AJ9">
        <v>9</v>
      </c>
      <c r="AK9">
        <v>43</v>
      </c>
      <c r="AL9">
        <v>1</v>
      </c>
      <c r="AM9">
        <v>1</v>
      </c>
      <c r="AN9">
        <v>1</v>
      </c>
      <c r="AO9">
        <v>0</v>
      </c>
      <c r="AP9">
        <v>0</v>
      </c>
      <c r="AQ9">
        <v>1</v>
      </c>
      <c r="AR9">
        <v>1</v>
      </c>
      <c r="AS9">
        <v>1</v>
      </c>
      <c r="AT9">
        <v>0</v>
      </c>
      <c r="AU9">
        <v>0</v>
      </c>
      <c r="AV9">
        <v>0</v>
      </c>
      <c r="AW9">
        <v>0</v>
      </c>
      <c r="AX9">
        <v>0</v>
      </c>
      <c r="AY9">
        <v>1</v>
      </c>
      <c r="AZ9">
        <v>0</v>
      </c>
      <c r="BA9">
        <v>0</v>
      </c>
      <c r="BB9">
        <v>0</v>
      </c>
      <c r="BC9">
        <v>1</v>
      </c>
      <c r="BD9">
        <v>1</v>
      </c>
      <c r="BE9">
        <v>0</v>
      </c>
      <c r="BF9">
        <v>0</v>
      </c>
      <c r="BG9">
        <f t="shared" si="0"/>
        <v>9</v>
      </c>
    </row>
    <row r="10" spans="1:59">
      <c r="A10" t="s">
        <v>169</v>
      </c>
      <c r="AE10" t="s">
        <v>26</v>
      </c>
      <c r="AF10" t="s">
        <v>73</v>
      </c>
      <c r="AG10">
        <v>71</v>
      </c>
      <c r="AH10">
        <v>10</v>
      </c>
      <c r="AI10">
        <v>3</v>
      </c>
      <c r="AJ10">
        <v>13</v>
      </c>
      <c r="AK10">
        <v>62</v>
      </c>
      <c r="AL10">
        <v>1</v>
      </c>
      <c r="AM10">
        <v>1</v>
      </c>
      <c r="AN10">
        <v>1</v>
      </c>
      <c r="AO10">
        <v>1</v>
      </c>
      <c r="AP10">
        <v>0</v>
      </c>
      <c r="AQ10">
        <v>1</v>
      </c>
      <c r="AR10">
        <v>1</v>
      </c>
      <c r="AS10">
        <v>0</v>
      </c>
      <c r="AT10">
        <v>0</v>
      </c>
      <c r="AU10">
        <v>1</v>
      </c>
      <c r="AV10">
        <v>1</v>
      </c>
      <c r="AW10">
        <v>0</v>
      </c>
      <c r="AX10">
        <v>1</v>
      </c>
      <c r="AY10">
        <v>1</v>
      </c>
      <c r="AZ10">
        <v>1</v>
      </c>
      <c r="BA10">
        <v>0</v>
      </c>
      <c r="BB10">
        <v>0</v>
      </c>
      <c r="BC10">
        <v>0</v>
      </c>
      <c r="BD10">
        <v>1</v>
      </c>
      <c r="BE10">
        <v>0</v>
      </c>
      <c r="BF10">
        <v>1</v>
      </c>
      <c r="BG10">
        <f t="shared" si="0"/>
        <v>13</v>
      </c>
    </row>
    <row r="11" spans="1:59">
      <c r="A11" t="s">
        <v>170</v>
      </c>
      <c r="C11" t="s">
        <v>70</v>
      </c>
      <c r="D11">
        <v>36</v>
      </c>
      <c r="E11">
        <v>5</v>
      </c>
      <c r="F11">
        <v>1</v>
      </c>
      <c r="G11">
        <v>6</v>
      </c>
      <c r="H11">
        <v>29</v>
      </c>
      <c r="I11">
        <v>1</v>
      </c>
      <c r="J11">
        <v>0</v>
      </c>
      <c r="K11">
        <v>0</v>
      </c>
      <c r="L11">
        <v>1</v>
      </c>
      <c r="M11">
        <v>0</v>
      </c>
      <c r="N11">
        <v>0</v>
      </c>
      <c r="O11">
        <v>1</v>
      </c>
      <c r="P11">
        <v>0</v>
      </c>
      <c r="Q11">
        <v>0</v>
      </c>
      <c r="R11">
        <v>0</v>
      </c>
      <c r="S11">
        <v>1</v>
      </c>
      <c r="T11">
        <v>1</v>
      </c>
      <c r="U11">
        <v>0</v>
      </c>
      <c r="V11">
        <v>0</v>
      </c>
      <c r="W11">
        <v>1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f>SUM(I11:AC11)</f>
        <v>6</v>
      </c>
      <c r="AE11" t="s">
        <v>27</v>
      </c>
      <c r="AF11" t="s">
        <v>79</v>
      </c>
      <c r="AG11">
        <v>71</v>
      </c>
      <c r="AH11">
        <v>10</v>
      </c>
      <c r="AI11">
        <v>6</v>
      </c>
      <c r="AJ11">
        <v>16</v>
      </c>
      <c r="AK11">
        <v>76</v>
      </c>
      <c r="AL11">
        <v>1</v>
      </c>
      <c r="AM11">
        <v>1</v>
      </c>
      <c r="AN11">
        <v>1</v>
      </c>
      <c r="AO11">
        <v>0</v>
      </c>
      <c r="AP11">
        <v>0</v>
      </c>
      <c r="AQ11">
        <v>1</v>
      </c>
      <c r="AR11">
        <v>0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0</v>
      </c>
      <c r="AY11">
        <v>1</v>
      </c>
      <c r="AZ11">
        <v>0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f t="shared" si="0"/>
        <v>16</v>
      </c>
    </row>
    <row r="12" spans="1:59">
      <c r="A12" t="s">
        <v>171</v>
      </c>
      <c r="C12" t="s">
        <v>69</v>
      </c>
      <c r="D12">
        <v>50</v>
      </c>
      <c r="E12">
        <v>7</v>
      </c>
      <c r="F12">
        <v>2</v>
      </c>
      <c r="G12">
        <v>9</v>
      </c>
      <c r="H12">
        <v>43</v>
      </c>
      <c r="I12">
        <v>1</v>
      </c>
      <c r="J12">
        <v>0</v>
      </c>
      <c r="K12">
        <v>0</v>
      </c>
      <c r="L12">
        <v>1</v>
      </c>
      <c r="M12">
        <v>1</v>
      </c>
      <c r="N12">
        <v>1</v>
      </c>
      <c r="O12">
        <v>1</v>
      </c>
      <c r="P12">
        <v>0</v>
      </c>
      <c r="Q12">
        <v>0</v>
      </c>
      <c r="R12">
        <v>0</v>
      </c>
      <c r="S12">
        <v>0</v>
      </c>
      <c r="T12">
        <v>1</v>
      </c>
      <c r="U12">
        <v>0</v>
      </c>
      <c r="V12">
        <v>1</v>
      </c>
      <c r="W12">
        <v>0</v>
      </c>
      <c r="X12">
        <v>0</v>
      </c>
      <c r="Y12">
        <v>0</v>
      </c>
      <c r="Z12">
        <v>1</v>
      </c>
      <c r="AA12">
        <v>0</v>
      </c>
      <c r="AB12">
        <v>1</v>
      </c>
      <c r="AC12">
        <v>0</v>
      </c>
      <c r="AD12">
        <f>SUM(I12:AC12)</f>
        <v>9</v>
      </c>
      <c r="AE12" t="s">
        <v>28</v>
      </c>
      <c r="AF12" t="s">
        <v>105</v>
      </c>
      <c r="AG12">
        <v>57</v>
      </c>
      <c r="AH12">
        <v>8</v>
      </c>
      <c r="AI12">
        <v>5</v>
      </c>
      <c r="AJ12">
        <v>13</v>
      </c>
      <c r="AK12">
        <v>62</v>
      </c>
      <c r="AL12">
        <v>1</v>
      </c>
      <c r="AM12">
        <v>0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1</v>
      </c>
      <c r="BA12">
        <v>0</v>
      </c>
      <c r="BB12">
        <v>0</v>
      </c>
      <c r="BC12">
        <v>1</v>
      </c>
      <c r="BD12">
        <v>1</v>
      </c>
      <c r="BE12">
        <v>1</v>
      </c>
      <c r="BF12">
        <v>1</v>
      </c>
      <c r="BG12">
        <f t="shared" si="0"/>
        <v>13</v>
      </c>
    </row>
    <row r="13" spans="1:59">
      <c r="A13" t="s">
        <v>172</v>
      </c>
      <c r="C13" t="s">
        <v>66</v>
      </c>
      <c r="D13">
        <v>36</v>
      </c>
      <c r="E13">
        <v>5</v>
      </c>
      <c r="F13">
        <v>3</v>
      </c>
      <c r="G13">
        <v>8</v>
      </c>
      <c r="H13">
        <v>38</v>
      </c>
      <c r="I13">
        <v>1</v>
      </c>
      <c r="J13">
        <v>0</v>
      </c>
      <c r="K13">
        <v>0</v>
      </c>
      <c r="L13">
        <v>0</v>
      </c>
      <c r="M13">
        <v>1</v>
      </c>
      <c r="N13">
        <v>1</v>
      </c>
      <c r="O13">
        <v>1</v>
      </c>
      <c r="P13">
        <v>0</v>
      </c>
      <c r="Q13">
        <v>0</v>
      </c>
      <c r="R13">
        <v>0</v>
      </c>
      <c r="S13">
        <v>0</v>
      </c>
      <c r="T13">
        <v>1</v>
      </c>
      <c r="U13">
        <v>0</v>
      </c>
      <c r="V13">
        <v>0</v>
      </c>
      <c r="W13">
        <v>1</v>
      </c>
      <c r="X13">
        <v>1</v>
      </c>
      <c r="Y13">
        <v>0</v>
      </c>
      <c r="Z13">
        <v>1</v>
      </c>
      <c r="AA13">
        <v>0</v>
      </c>
      <c r="AB13">
        <v>0</v>
      </c>
      <c r="AC13">
        <v>0</v>
      </c>
      <c r="AD13">
        <f>SUM(I13:AC13)</f>
        <v>8</v>
      </c>
      <c r="AE13" t="s">
        <v>29</v>
      </c>
      <c r="AF13" t="s">
        <v>78</v>
      </c>
      <c r="AG13">
        <v>64</v>
      </c>
      <c r="AH13">
        <v>9</v>
      </c>
      <c r="AI13">
        <v>3</v>
      </c>
      <c r="AJ13">
        <v>12</v>
      </c>
      <c r="AK13">
        <v>57</v>
      </c>
      <c r="AL13">
        <v>1</v>
      </c>
      <c r="AM13">
        <v>1</v>
      </c>
      <c r="AN13">
        <v>1</v>
      </c>
      <c r="AO13">
        <v>0</v>
      </c>
      <c r="AP13">
        <v>1</v>
      </c>
      <c r="AQ13">
        <v>1</v>
      </c>
      <c r="AR13">
        <v>1</v>
      </c>
      <c r="AS13">
        <v>0</v>
      </c>
      <c r="AT13">
        <v>1</v>
      </c>
      <c r="AU13">
        <v>1</v>
      </c>
      <c r="AV13">
        <v>0</v>
      </c>
      <c r="AW13">
        <v>0</v>
      </c>
      <c r="AX13">
        <v>0</v>
      </c>
      <c r="AY13">
        <v>1</v>
      </c>
      <c r="AZ13">
        <v>1</v>
      </c>
      <c r="BA13">
        <v>0</v>
      </c>
      <c r="BB13">
        <v>0</v>
      </c>
      <c r="BC13">
        <v>0</v>
      </c>
      <c r="BD13">
        <v>1</v>
      </c>
      <c r="BE13">
        <v>1</v>
      </c>
      <c r="BF13">
        <v>0</v>
      </c>
      <c r="BG13">
        <f t="shared" si="0"/>
        <v>12</v>
      </c>
    </row>
    <row r="14" spans="1:59">
      <c r="A14" t="s">
        <v>173</v>
      </c>
      <c r="C14" t="s">
        <v>68</v>
      </c>
      <c r="D14">
        <v>36</v>
      </c>
      <c r="E14">
        <v>5</v>
      </c>
      <c r="F14">
        <v>2</v>
      </c>
      <c r="G14">
        <v>7</v>
      </c>
      <c r="H14">
        <v>38</v>
      </c>
      <c r="I14">
        <v>1</v>
      </c>
      <c r="J14">
        <v>1</v>
      </c>
      <c r="K14">
        <v>0</v>
      </c>
      <c r="L14">
        <v>0</v>
      </c>
      <c r="M14">
        <v>1</v>
      </c>
      <c r="N14">
        <v>1</v>
      </c>
      <c r="O14">
        <v>1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1</v>
      </c>
      <c r="X14">
        <v>0</v>
      </c>
      <c r="Y14">
        <v>0</v>
      </c>
      <c r="Z14">
        <v>1</v>
      </c>
      <c r="AA14">
        <v>0</v>
      </c>
      <c r="AB14">
        <v>0</v>
      </c>
      <c r="AC14">
        <v>0</v>
      </c>
      <c r="AD14">
        <f>SUM(I14:AC14)</f>
        <v>7</v>
      </c>
      <c r="AE14" t="s">
        <v>30</v>
      </c>
      <c r="AF14" t="s">
        <v>76</v>
      </c>
      <c r="AG14">
        <v>36</v>
      </c>
      <c r="AH14">
        <v>5</v>
      </c>
      <c r="AI14">
        <v>1</v>
      </c>
      <c r="AJ14">
        <v>6</v>
      </c>
      <c r="AK14">
        <v>29</v>
      </c>
      <c r="AL14">
        <v>0</v>
      </c>
      <c r="AM14">
        <v>0</v>
      </c>
      <c r="AN14">
        <v>1</v>
      </c>
      <c r="AO14">
        <v>0</v>
      </c>
      <c r="AP14">
        <v>0</v>
      </c>
      <c r="AQ14">
        <v>1</v>
      </c>
      <c r="AR14">
        <v>0</v>
      </c>
      <c r="AS14">
        <v>1</v>
      </c>
      <c r="AT14">
        <v>1</v>
      </c>
      <c r="AU14">
        <v>0</v>
      </c>
      <c r="AV14">
        <v>0</v>
      </c>
      <c r="AW14">
        <v>0</v>
      </c>
      <c r="AX14">
        <v>0</v>
      </c>
      <c r="AY14">
        <v>1</v>
      </c>
      <c r="AZ14">
        <v>0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0</v>
      </c>
      <c r="BG14">
        <f t="shared" si="0"/>
        <v>6</v>
      </c>
    </row>
    <row r="15" spans="1:59">
      <c r="A15" t="s">
        <v>174</v>
      </c>
      <c r="AE15" t="s">
        <v>31</v>
      </c>
      <c r="AF15" t="s">
        <v>66</v>
      </c>
      <c r="AG15">
        <v>43</v>
      </c>
      <c r="AH15">
        <v>6</v>
      </c>
      <c r="AL15">
        <v>1</v>
      </c>
      <c r="AM15">
        <v>0</v>
      </c>
      <c r="AN15">
        <v>1</v>
      </c>
      <c r="AO15">
        <v>1</v>
      </c>
      <c r="AP15">
        <v>0</v>
      </c>
      <c r="AQ15">
        <v>1</v>
      </c>
      <c r="AR15">
        <v>1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</v>
      </c>
      <c r="AZ15">
        <v>0</v>
      </c>
    </row>
    <row r="16" spans="1:59">
      <c r="A16" t="s">
        <v>175</v>
      </c>
      <c r="C16" t="s">
        <v>105</v>
      </c>
      <c r="D16">
        <v>57</v>
      </c>
      <c r="E16">
        <v>8</v>
      </c>
      <c r="F16">
        <v>3</v>
      </c>
      <c r="G16">
        <v>11</v>
      </c>
      <c r="H16">
        <v>52</v>
      </c>
      <c r="I16">
        <v>1</v>
      </c>
      <c r="J16">
        <v>1</v>
      </c>
      <c r="K16">
        <v>1</v>
      </c>
      <c r="L16">
        <v>1</v>
      </c>
      <c r="M16">
        <v>0</v>
      </c>
      <c r="N16">
        <v>1</v>
      </c>
      <c r="O16">
        <v>1</v>
      </c>
      <c r="P16">
        <v>0</v>
      </c>
      <c r="Q16">
        <v>0</v>
      </c>
      <c r="R16">
        <v>0</v>
      </c>
      <c r="S16">
        <v>0</v>
      </c>
      <c r="T16">
        <v>1</v>
      </c>
      <c r="U16">
        <v>0</v>
      </c>
      <c r="V16">
        <v>1</v>
      </c>
      <c r="W16">
        <v>0</v>
      </c>
      <c r="X16">
        <v>0</v>
      </c>
      <c r="Y16">
        <v>0</v>
      </c>
      <c r="Z16">
        <v>1</v>
      </c>
      <c r="AA16">
        <v>1</v>
      </c>
      <c r="AB16">
        <v>1</v>
      </c>
      <c r="AC16">
        <v>0</v>
      </c>
      <c r="AD16">
        <f>SUM(I16:AC16)</f>
        <v>11</v>
      </c>
      <c r="AE16" t="s">
        <v>32</v>
      </c>
      <c r="AF16" t="s">
        <v>65</v>
      </c>
      <c r="AG16">
        <v>43</v>
      </c>
      <c r="AH16">
        <v>6</v>
      </c>
      <c r="AI16">
        <v>6</v>
      </c>
      <c r="AJ16">
        <v>12</v>
      </c>
      <c r="AK16">
        <v>57</v>
      </c>
      <c r="AL16">
        <v>1</v>
      </c>
      <c r="AM16">
        <v>0</v>
      </c>
      <c r="AN16">
        <v>1</v>
      </c>
      <c r="AO16">
        <v>0</v>
      </c>
      <c r="AP16">
        <v>0</v>
      </c>
      <c r="AQ16">
        <v>1</v>
      </c>
      <c r="AR16">
        <v>1</v>
      </c>
      <c r="AS16">
        <v>0</v>
      </c>
      <c r="AT16">
        <v>1</v>
      </c>
      <c r="AU16">
        <v>0</v>
      </c>
      <c r="AV16">
        <v>0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1</v>
      </c>
      <c r="BC16">
        <v>1</v>
      </c>
      <c r="BD16">
        <v>1</v>
      </c>
      <c r="BE16">
        <v>1</v>
      </c>
      <c r="BF16">
        <v>1</v>
      </c>
      <c r="BG16">
        <f>SUM(AL16:BF16)</f>
        <v>12</v>
      </c>
    </row>
    <row r="17" spans="1:59">
      <c r="A17" t="s">
        <v>176</v>
      </c>
      <c r="C17" t="s">
        <v>105</v>
      </c>
      <c r="D17">
        <v>71</v>
      </c>
      <c r="E17">
        <v>10</v>
      </c>
      <c r="F17">
        <v>6</v>
      </c>
      <c r="G17">
        <v>16</v>
      </c>
      <c r="H17">
        <v>71</v>
      </c>
      <c r="I17">
        <v>1</v>
      </c>
      <c r="J17">
        <v>1</v>
      </c>
      <c r="K17">
        <v>1</v>
      </c>
      <c r="L17">
        <v>0</v>
      </c>
      <c r="M17">
        <v>0</v>
      </c>
      <c r="N17">
        <v>1</v>
      </c>
      <c r="O17">
        <v>1</v>
      </c>
      <c r="P17">
        <v>1</v>
      </c>
      <c r="Q17">
        <v>1</v>
      </c>
      <c r="R17">
        <v>0</v>
      </c>
      <c r="S17">
        <v>1</v>
      </c>
      <c r="T17">
        <v>0</v>
      </c>
      <c r="U17">
        <v>1</v>
      </c>
      <c r="V17">
        <v>1</v>
      </c>
      <c r="W17">
        <v>1</v>
      </c>
      <c r="X17">
        <v>1</v>
      </c>
      <c r="Y17">
        <v>0</v>
      </c>
      <c r="Z17">
        <v>1</v>
      </c>
      <c r="AA17">
        <v>1</v>
      </c>
      <c r="AB17">
        <v>1</v>
      </c>
      <c r="AC17">
        <v>1</v>
      </c>
      <c r="AD17">
        <f>SUM(I17:AC17)</f>
        <v>16</v>
      </c>
      <c r="AE17" t="s">
        <v>33</v>
      </c>
      <c r="AF17" t="s">
        <v>81</v>
      </c>
      <c r="AG17">
        <v>79</v>
      </c>
      <c r="AH17">
        <v>11</v>
      </c>
      <c r="AI17">
        <v>3</v>
      </c>
      <c r="AJ17">
        <v>14</v>
      </c>
      <c r="AK17">
        <v>67</v>
      </c>
      <c r="AL17">
        <v>1</v>
      </c>
      <c r="AM17">
        <v>0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0</v>
      </c>
      <c r="AT17">
        <v>1</v>
      </c>
      <c r="AU17">
        <v>0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0</v>
      </c>
      <c r="BB17">
        <v>0</v>
      </c>
      <c r="BC17">
        <v>1</v>
      </c>
      <c r="BD17">
        <v>0</v>
      </c>
      <c r="BE17">
        <v>0</v>
      </c>
      <c r="BF17">
        <v>1</v>
      </c>
      <c r="BG17">
        <f>SUM(AL17:BF17)</f>
        <v>14</v>
      </c>
    </row>
    <row r="18" spans="1:59">
      <c r="A18" t="s">
        <v>177</v>
      </c>
      <c r="AE18" t="s">
        <v>34</v>
      </c>
      <c r="AF18" t="s">
        <v>66</v>
      </c>
    </row>
    <row r="19" spans="1:59">
      <c r="A19" t="s">
        <v>178</v>
      </c>
      <c r="AE19" t="s">
        <v>35</v>
      </c>
      <c r="AF19" t="s">
        <v>66</v>
      </c>
      <c r="AG19">
        <v>43</v>
      </c>
      <c r="AH19">
        <v>6</v>
      </c>
      <c r="AI19">
        <v>2</v>
      </c>
      <c r="AJ19">
        <v>8</v>
      </c>
      <c r="AK19">
        <v>38</v>
      </c>
      <c r="AL19">
        <v>1</v>
      </c>
      <c r="AM19">
        <v>1</v>
      </c>
      <c r="AN19">
        <v>0</v>
      </c>
      <c r="AO19">
        <v>0</v>
      </c>
      <c r="AP19">
        <v>1</v>
      </c>
      <c r="AQ19">
        <v>1</v>
      </c>
      <c r="AR19">
        <v>1</v>
      </c>
      <c r="AS19">
        <v>0</v>
      </c>
      <c r="AT19">
        <v>1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0</v>
      </c>
      <c r="BG19">
        <f t="shared" ref="BG19:BG27" si="1">SUM(AL19:BF19)</f>
        <v>8</v>
      </c>
    </row>
    <row r="20" spans="1:59">
      <c r="A20" t="s">
        <v>179</v>
      </c>
      <c r="C20" t="s">
        <v>105</v>
      </c>
      <c r="D20">
        <v>64</v>
      </c>
      <c r="E20">
        <v>9</v>
      </c>
      <c r="F20">
        <v>5</v>
      </c>
      <c r="G20">
        <v>14</v>
      </c>
      <c r="H20">
        <v>67</v>
      </c>
      <c r="I20">
        <v>1</v>
      </c>
      <c r="J20">
        <v>1</v>
      </c>
      <c r="K20">
        <v>1</v>
      </c>
      <c r="L20">
        <v>1</v>
      </c>
      <c r="M20">
        <v>0</v>
      </c>
      <c r="N20">
        <v>1</v>
      </c>
      <c r="O20">
        <v>1</v>
      </c>
      <c r="P20">
        <v>1</v>
      </c>
      <c r="Q20">
        <v>1</v>
      </c>
      <c r="R20">
        <v>0</v>
      </c>
      <c r="S20">
        <v>0</v>
      </c>
      <c r="T20">
        <v>1</v>
      </c>
      <c r="U20">
        <v>0</v>
      </c>
      <c r="V20">
        <v>0</v>
      </c>
      <c r="W20">
        <v>1</v>
      </c>
      <c r="X20">
        <v>0</v>
      </c>
      <c r="Y20">
        <v>1</v>
      </c>
      <c r="Z20">
        <v>0</v>
      </c>
      <c r="AA20">
        <v>1</v>
      </c>
      <c r="AB20">
        <v>1</v>
      </c>
      <c r="AC20">
        <v>1</v>
      </c>
      <c r="AD20">
        <f>SUM(I20:AC20)</f>
        <v>14</v>
      </c>
      <c r="AE20" t="s">
        <v>36</v>
      </c>
      <c r="AF20" t="s">
        <v>66</v>
      </c>
      <c r="AG20">
        <v>50</v>
      </c>
      <c r="AH20">
        <v>7</v>
      </c>
      <c r="AI20">
        <v>4</v>
      </c>
      <c r="AJ20">
        <v>11</v>
      </c>
      <c r="AK20">
        <v>52</v>
      </c>
      <c r="AL20">
        <v>1</v>
      </c>
      <c r="AM20">
        <v>1</v>
      </c>
      <c r="AN20">
        <v>0</v>
      </c>
      <c r="AO20">
        <v>0</v>
      </c>
      <c r="AP20">
        <v>1</v>
      </c>
      <c r="AQ20">
        <v>1</v>
      </c>
      <c r="AR20">
        <v>1</v>
      </c>
      <c r="AS20">
        <v>0</v>
      </c>
      <c r="AT20">
        <v>1</v>
      </c>
      <c r="AU20">
        <v>0</v>
      </c>
      <c r="AV20">
        <v>0</v>
      </c>
      <c r="AW20">
        <v>0</v>
      </c>
      <c r="AX20">
        <v>1</v>
      </c>
      <c r="AY20">
        <v>0</v>
      </c>
      <c r="AZ20">
        <v>0</v>
      </c>
      <c r="BA20">
        <v>0</v>
      </c>
      <c r="BB20">
        <v>1</v>
      </c>
      <c r="BC20">
        <v>1</v>
      </c>
      <c r="BD20">
        <v>0</v>
      </c>
      <c r="BE20">
        <v>1</v>
      </c>
      <c r="BF20">
        <v>1</v>
      </c>
      <c r="BG20">
        <f t="shared" si="1"/>
        <v>11</v>
      </c>
    </row>
    <row r="21" spans="1:59">
      <c r="A21" t="s">
        <v>180</v>
      </c>
      <c r="C21" t="s">
        <v>105</v>
      </c>
      <c r="D21">
        <v>43</v>
      </c>
      <c r="E21">
        <v>6</v>
      </c>
      <c r="F21">
        <v>4</v>
      </c>
      <c r="G21">
        <v>10</v>
      </c>
      <c r="H21">
        <v>48</v>
      </c>
      <c r="I21">
        <v>1</v>
      </c>
      <c r="J21">
        <v>0</v>
      </c>
      <c r="K21">
        <v>0</v>
      </c>
      <c r="L21">
        <v>1</v>
      </c>
      <c r="M21">
        <v>0</v>
      </c>
      <c r="N21">
        <v>1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1</v>
      </c>
      <c r="Z21">
        <v>0</v>
      </c>
      <c r="AA21">
        <v>1</v>
      </c>
      <c r="AB21">
        <v>1</v>
      </c>
      <c r="AC21">
        <v>1</v>
      </c>
      <c r="AD21">
        <f>SUM(I21:AC21)</f>
        <v>10</v>
      </c>
      <c r="AE21" t="s">
        <v>37</v>
      </c>
      <c r="AF21" t="s">
        <v>66</v>
      </c>
      <c r="AG21">
        <v>29</v>
      </c>
      <c r="AH21">
        <v>4</v>
      </c>
      <c r="AI21">
        <v>6</v>
      </c>
      <c r="AJ21">
        <v>10</v>
      </c>
      <c r="AK21">
        <v>48</v>
      </c>
      <c r="AL21">
        <v>1</v>
      </c>
      <c r="AM21">
        <v>0</v>
      </c>
      <c r="AN21">
        <v>0</v>
      </c>
      <c r="AO21">
        <v>0</v>
      </c>
      <c r="AP21">
        <v>1</v>
      </c>
      <c r="AQ21">
        <v>1</v>
      </c>
      <c r="AR21">
        <v>1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1</v>
      </c>
      <c r="BA21">
        <v>1</v>
      </c>
      <c r="BB21">
        <v>0</v>
      </c>
      <c r="BC21">
        <v>1</v>
      </c>
      <c r="BD21">
        <v>1</v>
      </c>
      <c r="BE21">
        <v>1</v>
      </c>
      <c r="BF21">
        <v>1</v>
      </c>
      <c r="BG21">
        <f t="shared" si="1"/>
        <v>10</v>
      </c>
    </row>
    <row r="22" spans="1:59">
      <c r="A22" t="s">
        <v>181</v>
      </c>
      <c r="AE22" t="s">
        <v>38</v>
      </c>
      <c r="AF22" t="s">
        <v>66</v>
      </c>
      <c r="AG22">
        <v>50</v>
      </c>
      <c r="AH22">
        <v>7</v>
      </c>
      <c r="AI22">
        <v>1</v>
      </c>
      <c r="AJ22">
        <v>8</v>
      </c>
      <c r="AK22">
        <v>38</v>
      </c>
      <c r="AL22">
        <v>1</v>
      </c>
      <c r="AM22">
        <v>0</v>
      </c>
      <c r="AN22">
        <v>1</v>
      </c>
      <c r="AO22">
        <v>1</v>
      </c>
      <c r="AP22">
        <v>1</v>
      </c>
      <c r="AQ22">
        <v>0</v>
      </c>
      <c r="AR22">
        <v>1</v>
      </c>
      <c r="AS22">
        <v>0</v>
      </c>
      <c r="AT22">
        <v>0</v>
      </c>
      <c r="AU22">
        <v>0</v>
      </c>
      <c r="AV22">
        <v>1</v>
      </c>
      <c r="AW22">
        <v>0</v>
      </c>
      <c r="AX22">
        <v>1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1</v>
      </c>
      <c r="BF22">
        <v>0</v>
      </c>
      <c r="BG22">
        <f t="shared" si="1"/>
        <v>8</v>
      </c>
    </row>
    <row r="23" spans="1:59">
      <c r="A23" t="s">
        <v>182</v>
      </c>
      <c r="C23" t="s">
        <v>117</v>
      </c>
      <c r="D23">
        <v>57</v>
      </c>
      <c r="E23">
        <v>8</v>
      </c>
      <c r="F23">
        <v>1</v>
      </c>
      <c r="G23">
        <v>9</v>
      </c>
      <c r="H23">
        <v>43</v>
      </c>
      <c r="I23">
        <v>1</v>
      </c>
      <c r="J23">
        <v>0</v>
      </c>
      <c r="K23">
        <v>1</v>
      </c>
      <c r="L23">
        <v>1</v>
      </c>
      <c r="M23">
        <v>0</v>
      </c>
      <c r="N23">
        <v>1</v>
      </c>
      <c r="O23">
        <v>1</v>
      </c>
      <c r="P23">
        <v>0</v>
      </c>
      <c r="Q23">
        <v>0</v>
      </c>
      <c r="R23">
        <v>1</v>
      </c>
      <c r="S23">
        <v>0</v>
      </c>
      <c r="T23">
        <v>1</v>
      </c>
      <c r="U23">
        <v>0</v>
      </c>
      <c r="V23">
        <v>1</v>
      </c>
      <c r="W23">
        <v>1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f>SUM(I23:AC23)</f>
        <v>9</v>
      </c>
      <c r="AE23" t="s">
        <v>39</v>
      </c>
      <c r="AF23" t="s">
        <v>82</v>
      </c>
      <c r="AG23">
        <v>93</v>
      </c>
      <c r="AH23">
        <v>13</v>
      </c>
      <c r="AI23">
        <v>4</v>
      </c>
      <c r="AJ23">
        <v>17</v>
      </c>
      <c r="AK23">
        <v>81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1</v>
      </c>
      <c r="AY23">
        <v>0</v>
      </c>
      <c r="AZ23">
        <v>1</v>
      </c>
      <c r="BA23">
        <v>0</v>
      </c>
      <c r="BB23">
        <v>0</v>
      </c>
      <c r="BC23">
        <v>1</v>
      </c>
      <c r="BD23">
        <v>1</v>
      </c>
      <c r="BE23">
        <v>0</v>
      </c>
      <c r="BF23">
        <v>1</v>
      </c>
      <c r="BG23">
        <f t="shared" si="1"/>
        <v>17</v>
      </c>
    </row>
    <row r="24" spans="1:59">
      <c r="A24" t="s">
        <v>183</v>
      </c>
      <c r="C24" t="s">
        <v>122</v>
      </c>
      <c r="D24">
        <v>64</v>
      </c>
      <c r="E24">
        <v>9</v>
      </c>
      <c r="F24">
        <v>4</v>
      </c>
      <c r="G24">
        <v>13</v>
      </c>
      <c r="H24">
        <v>62</v>
      </c>
      <c r="I24">
        <v>1</v>
      </c>
      <c r="J24">
        <v>0</v>
      </c>
      <c r="K24">
        <v>1</v>
      </c>
      <c r="L24">
        <v>1</v>
      </c>
      <c r="M24">
        <v>0</v>
      </c>
      <c r="N24">
        <v>1</v>
      </c>
      <c r="O24">
        <v>1</v>
      </c>
      <c r="P24">
        <v>0</v>
      </c>
      <c r="Q24">
        <v>1</v>
      </c>
      <c r="R24">
        <v>1</v>
      </c>
      <c r="S24">
        <v>1</v>
      </c>
      <c r="T24">
        <v>1</v>
      </c>
      <c r="U24">
        <v>0</v>
      </c>
      <c r="V24">
        <v>0</v>
      </c>
      <c r="W24">
        <v>0</v>
      </c>
      <c r="X24">
        <v>0</v>
      </c>
      <c r="Y24">
        <v>1</v>
      </c>
      <c r="Z24">
        <v>1</v>
      </c>
      <c r="AA24">
        <v>1</v>
      </c>
      <c r="AB24">
        <v>1</v>
      </c>
      <c r="AC24">
        <v>0</v>
      </c>
      <c r="AD24">
        <f>SUM(I24:AC24)</f>
        <v>13</v>
      </c>
      <c r="AE24" t="s">
        <v>40</v>
      </c>
      <c r="AF24" t="s">
        <v>80</v>
      </c>
      <c r="AG24">
        <v>43</v>
      </c>
      <c r="AH24">
        <v>6</v>
      </c>
      <c r="AI24">
        <v>3</v>
      </c>
      <c r="AJ24">
        <v>9</v>
      </c>
      <c r="AK24">
        <v>43</v>
      </c>
      <c r="AL24">
        <v>1</v>
      </c>
      <c r="AM24">
        <v>0</v>
      </c>
      <c r="AN24">
        <v>0</v>
      </c>
      <c r="AO24">
        <v>0</v>
      </c>
      <c r="AP24">
        <v>1</v>
      </c>
      <c r="AQ24">
        <v>1</v>
      </c>
      <c r="AR24">
        <v>0</v>
      </c>
      <c r="AS24">
        <v>1</v>
      </c>
      <c r="AT24">
        <v>1</v>
      </c>
      <c r="AU24">
        <v>0</v>
      </c>
      <c r="AV24">
        <v>0</v>
      </c>
      <c r="AW24">
        <v>0</v>
      </c>
      <c r="AX24">
        <v>1</v>
      </c>
      <c r="AY24">
        <v>0</v>
      </c>
      <c r="AZ24">
        <v>1</v>
      </c>
      <c r="BA24">
        <v>0</v>
      </c>
      <c r="BB24">
        <v>0</v>
      </c>
      <c r="BC24">
        <v>1</v>
      </c>
      <c r="BD24">
        <v>1</v>
      </c>
      <c r="BE24">
        <v>0</v>
      </c>
      <c r="BF24">
        <v>0</v>
      </c>
      <c r="BG24">
        <f t="shared" si="1"/>
        <v>9</v>
      </c>
    </row>
    <row r="25" spans="1:59">
      <c r="A25" t="s">
        <v>184</v>
      </c>
      <c r="C25" t="s">
        <v>105</v>
      </c>
      <c r="D25">
        <v>71</v>
      </c>
      <c r="E25">
        <v>10</v>
      </c>
      <c r="F25">
        <v>4</v>
      </c>
      <c r="G25">
        <v>14</v>
      </c>
      <c r="H25">
        <v>67</v>
      </c>
      <c r="I25">
        <v>1</v>
      </c>
      <c r="J25">
        <v>1</v>
      </c>
      <c r="K25">
        <v>1</v>
      </c>
      <c r="L25">
        <v>1</v>
      </c>
      <c r="M25">
        <v>0</v>
      </c>
      <c r="N25">
        <v>1</v>
      </c>
      <c r="O25">
        <v>1</v>
      </c>
      <c r="P25">
        <v>1</v>
      </c>
      <c r="Q25">
        <v>1</v>
      </c>
      <c r="R25">
        <v>0</v>
      </c>
      <c r="S25">
        <v>0</v>
      </c>
      <c r="T25">
        <v>0</v>
      </c>
      <c r="U25">
        <v>1</v>
      </c>
      <c r="V25">
        <v>1</v>
      </c>
      <c r="W25">
        <v>0</v>
      </c>
      <c r="X25">
        <v>1</v>
      </c>
      <c r="Y25">
        <v>0</v>
      </c>
      <c r="Z25">
        <v>0</v>
      </c>
      <c r="AA25">
        <v>1</v>
      </c>
      <c r="AB25">
        <v>1</v>
      </c>
      <c r="AC25">
        <v>1</v>
      </c>
      <c r="AD25">
        <f>SUM(I25:AC25)</f>
        <v>14</v>
      </c>
      <c r="AE25" t="s">
        <v>41</v>
      </c>
      <c r="AF25" t="s">
        <v>83</v>
      </c>
      <c r="AG25">
        <v>43</v>
      </c>
      <c r="AH25">
        <v>6</v>
      </c>
      <c r="AI25">
        <v>5</v>
      </c>
      <c r="AJ25">
        <v>11</v>
      </c>
      <c r="AK25">
        <v>52</v>
      </c>
      <c r="AL25">
        <v>1</v>
      </c>
      <c r="AM25">
        <v>1</v>
      </c>
      <c r="AN25">
        <v>0</v>
      </c>
      <c r="AO25">
        <v>1</v>
      </c>
      <c r="AP25">
        <v>1</v>
      </c>
      <c r="AQ25">
        <v>1</v>
      </c>
      <c r="AR25">
        <v>1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1</v>
      </c>
      <c r="BA25">
        <v>0</v>
      </c>
      <c r="BB25">
        <v>1</v>
      </c>
      <c r="BC25">
        <v>1</v>
      </c>
      <c r="BD25">
        <v>1</v>
      </c>
      <c r="BE25">
        <v>0</v>
      </c>
      <c r="BF25">
        <v>1</v>
      </c>
      <c r="BG25">
        <f t="shared" si="1"/>
        <v>11</v>
      </c>
    </row>
    <row r="26" spans="1:59">
      <c r="A26" t="s">
        <v>185</v>
      </c>
      <c r="C26" t="s">
        <v>105</v>
      </c>
      <c r="D26">
        <v>57</v>
      </c>
      <c r="E26">
        <v>8</v>
      </c>
      <c r="F26">
        <v>2</v>
      </c>
      <c r="G26">
        <v>10</v>
      </c>
      <c r="H26">
        <v>57</v>
      </c>
      <c r="I26">
        <v>1</v>
      </c>
      <c r="J26">
        <v>0</v>
      </c>
      <c r="K26">
        <v>1</v>
      </c>
      <c r="L26">
        <v>0</v>
      </c>
      <c r="M26">
        <v>1</v>
      </c>
      <c r="N26">
        <v>1</v>
      </c>
      <c r="O26">
        <v>1</v>
      </c>
      <c r="P26">
        <v>1</v>
      </c>
      <c r="Q26">
        <v>0</v>
      </c>
      <c r="R26">
        <v>0</v>
      </c>
      <c r="S26">
        <v>0</v>
      </c>
      <c r="T26">
        <v>1</v>
      </c>
      <c r="U26">
        <v>0</v>
      </c>
      <c r="V26">
        <v>1</v>
      </c>
      <c r="W26">
        <v>0</v>
      </c>
      <c r="X26">
        <v>0</v>
      </c>
      <c r="Y26">
        <v>0</v>
      </c>
      <c r="Z26">
        <v>1</v>
      </c>
      <c r="AA26">
        <v>1</v>
      </c>
      <c r="AB26">
        <v>0</v>
      </c>
      <c r="AC26">
        <v>0</v>
      </c>
      <c r="AD26">
        <f>SUM(I26:AC26)</f>
        <v>10</v>
      </c>
      <c r="AE26" t="s">
        <v>42</v>
      </c>
      <c r="AF26" t="s">
        <v>83</v>
      </c>
      <c r="AG26">
        <v>21</v>
      </c>
      <c r="AH26">
        <v>3</v>
      </c>
      <c r="AI26">
        <v>6</v>
      </c>
      <c r="AJ26">
        <v>9</v>
      </c>
      <c r="AK26">
        <v>43</v>
      </c>
      <c r="AL26">
        <v>1</v>
      </c>
      <c r="AM26">
        <v>0</v>
      </c>
      <c r="AN26">
        <v>0</v>
      </c>
      <c r="AO26">
        <v>0</v>
      </c>
      <c r="AP26">
        <v>0</v>
      </c>
      <c r="AQ26">
        <v>1</v>
      </c>
      <c r="AR26">
        <v>0</v>
      </c>
      <c r="AS26">
        <v>0</v>
      </c>
      <c r="AT26">
        <v>0</v>
      </c>
      <c r="AU26">
        <v>1</v>
      </c>
      <c r="AV26">
        <v>0</v>
      </c>
      <c r="AW26">
        <v>0</v>
      </c>
      <c r="AX26">
        <v>0</v>
      </c>
      <c r="AY26">
        <v>0</v>
      </c>
      <c r="AZ26">
        <v>1</v>
      </c>
      <c r="BA26">
        <v>1</v>
      </c>
      <c r="BB26">
        <v>1</v>
      </c>
      <c r="BC26">
        <v>1</v>
      </c>
      <c r="BD26">
        <v>1</v>
      </c>
      <c r="BE26">
        <v>0</v>
      </c>
      <c r="BF26">
        <v>1</v>
      </c>
      <c r="BG26">
        <f t="shared" si="1"/>
        <v>9</v>
      </c>
    </row>
    <row r="27" spans="1:59">
      <c r="A27" t="s">
        <v>87</v>
      </c>
      <c r="C27" t="s">
        <v>117</v>
      </c>
      <c r="D27">
        <v>71</v>
      </c>
      <c r="E27">
        <v>10</v>
      </c>
      <c r="F27">
        <v>3</v>
      </c>
      <c r="G27">
        <v>13</v>
      </c>
      <c r="H27">
        <v>62</v>
      </c>
      <c r="I27">
        <v>1</v>
      </c>
      <c r="J27">
        <v>0</v>
      </c>
      <c r="K27">
        <v>1</v>
      </c>
      <c r="L27">
        <v>0</v>
      </c>
      <c r="M27">
        <v>1</v>
      </c>
      <c r="N27">
        <v>1</v>
      </c>
      <c r="O27">
        <v>1</v>
      </c>
      <c r="P27">
        <v>1</v>
      </c>
      <c r="Q27">
        <v>0</v>
      </c>
      <c r="R27">
        <v>0</v>
      </c>
      <c r="S27">
        <v>1</v>
      </c>
      <c r="T27">
        <v>1</v>
      </c>
      <c r="U27">
        <v>1</v>
      </c>
      <c r="V27">
        <v>1</v>
      </c>
      <c r="W27">
        <v>0</v>
      </c>
      <c r="X27">
        <v>1</v>
      </c>
      <c r="Y27">
        <v>1</v>
      </c>
      <c r="Z27">
        <v>0</v>
      </c>
      <c r="AA27">
        <v>1</v>
      </c>
      <c r="AB27">
        <v>0</v>
      </c>
      <c r="AC27">
        <v>0</v>
      </c>
      <c r="AD27">
        <f>SUM(I27:AC27)</f>
        <v>13</v>
      </c>
      <c r="AE27" t="s">
        <v>43</v>
      </c>
      <c r="AF27" t="s">
        <v>84</v>
      </c>
      <c r="AG27">
        <v>71</v>
      </c>
      <c r="AH27">
        <v>10</v>
      </c>
      <c r="AI27">
        <v>4</v>
      </c>
      <c r="AJ27">
        <v>14</v>
      </c>
      <c r="AK27">
        <v>67</v>
      </c>
      <c r="AL27">
        <v>1</v>
      </c>
      <c r="AM27">
        <v>0</v>
      </c>
      <c r="AN27">
        <v>1</v>
      </c>
      <c r="AO27">
        <v>0</v>
      </c>
      <c r="AP27">
        <v>0</v>
      </c>
      <c r="AQ27">
        <v>1</v>
      </c>
      <c r="AR27">
        <v>1</v>
      </c>
      <c r="AS27">
        <v>1</v>
      </c>
      <c r="AT27">
        <v>1</v>
      </c>
      <c r="AU27">
        <v>0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0</v>
      </c>
      <c r="BC27">
        <v>0</v>
      </c>
      <c r="BD27">
        <v>1</v>
      </c>
      <c r="BE27">
        <v>0</v>
      </c>
      <c r="BF27">
        <v>1</v>
      </c>
      <c r="BG27">
        <f t="shared" si="1"/>
        <v>14</v>
      </c>
    </row>
    <row r="28" spans="1:59">
      <c r="A28" s="3" t="s">
        <v>85</v>
      </c>
      <c r="E28">
        <f>AVERAGE(E2:E27)</f>
        <v>7.0526315789473681</v>
      </c>
      <c r="F28">
        <f>AVERAGE(F2:F27)</f>
        <v>2.8421052631578947</v>
      </c>
      <c r="G28">
        <f>AVERAGE(G2:G27)</f>
        <v>9.8947368421052637</v>
      </c>
      <c r="AD28">
        <f>AVERAGE(AD2:AD27)</f>
        <v>9.8947368421052637</v>
      </c>
      <c r="AH28">
        <f>AVERAGE(AH2:AH27)</f>
        <v>7.8</v>
      </c>
      <c r="AI28">
        <f>AVERAGE(AI2:AI27)</f>
        <v>3.8333333333333335</v>
      </c>
      <c r="AJ28">
        <f>AVERAGE(AJ2:AJ27)</f>
        <v>11.708333333333334</v>
      </c>
      <c r="BG28">
        <f>AVERAGE(BG2:BG27)</f>
        <v>11.708333333333334</v>
      </c>
    </row>
    <row r="29" spans="1:59">
      <c r="A29" s="3"/>
    </row>
  </sheetData>
  <phoneticPr fontId="6" type="noConversion"/>
  <pageMargins left="0.75" right="0.75" top="1" bottom="1" header="0.5" footer="0.5"/>
  <pageSetup paperSize="0" orientation="portrait" horizontalDpi="4294967292" verticalDpi="4294967292"/>
  <headerFooter>
    <oddHeader>&amp;CToetsen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Codeboek</vt:lpstr>
      <vt:lpstr>Hardopdenkprotocollen</vt:lpstr>
      <vt:lpstr>Toetsen</vt:lpstr>
    </vt:vector>
  </TitlesOfParts>
  <Company>A.D.Verbeek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Verbeek</dc:creator>
  <cp:lastModifiedBy>Albert Verbeek</cp:lastModifiedBy>
  <dcterms:created xsi:type="dcterms:W3CDTF">2015-06-07T08:52:40Z</dcterms:created>
  <dcterms:modified xsi:type="dcterms:W3CDTF">2015-07-10T12:10:41Z</dcterms:modified>
</cp:coreProperties>
</file>